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90" windowWidth="17235" windowHeight="9270" activeTab="7"/>
  </bookViews>
  <sheets>
    <sheet name="sequential_test_draft" sheetId="1" r:id="rId1"/>
    <sheet name="Annex 1" sheetId="2" r:id="rId2"/>
    <sheet name="Table 1" sheetId="3" r:id="rId3"/>
    <sheet name="Annex 2" sheetId="4" r:id="rId4"/>
    <sheet name="Annex 3" sheetId="5" r:id="rId5"/>
    <sheet name="Annex 4" sheetId="6" r:id="rId6"/>
    <sheet name="Table 2" sheetId="7" r:id="rId7"/>
    <sheet name="Table 3" sheetId="8" r:id="rId8"/>
  </sheets>
  <definedNames>
    <definedName name="_xlnm.Database">sequential_test_draft!$A$5:$AG$190</definedName>
    <definedName name="_xlnm.Print_Area" localSheetId="0">sequential_test_draft!$A$1:$L$190</definedName>
    <definedName name="_xlnm.Print_Area" localSheetId="7">'Table 3'!$A$2:$O$138</definedName>
  </definedNames>
  <calcPr calcId="145621"/>
</workbook>
</file>

<file path=xl/calcChain.xml><?xml version="1.0" encoding="utf-8"?>
<calcChain xmlns="http://schemas.openxmlformats.org/spreadsheetml/2006/main">
  <c r="AK11" i="8" l="1"/>
  <c r="AI11" i="8"/>
  <c r="AG11" i="8"/>
  <c r="AE11" i="8"/>
  <c r="AC11" i="8"/>
  <c r="AA11" i="8"/>
  <c r="V100" i="4"/>
  <c r="R100" i="4"/>
  <c r="AJ191" i="1"/>
  <c r="AH191" i="1"/>
  <c r="AF191" i="1"/>
  <c r="AD191" i="1"/>
  <c r="AB191" i="1"/>
  <c r="Z191" i="1"/>
  <c r="V191" i="1"/>
  <c r="R191" i="1"/>
  <c r="F135" i="8" l="1"/>
  <c r="I135" i="8"/>
  <c r="K135" i="8"/>
  <c r="M135" i="8"/>
  <c r="O135" i="8"/>
  <c r="Q135" i="8"/>
  <c r="S135" i="8"/>
  <c r="U135" i="8"/>
  <c r="W135" i="8"/>
  <c r="AA135" i="8"/>
  <c r="AC135" i="8"/>
  <c r="AE135" i="8"/>
  <c r="AG135" i="8"/>
  <c r="AI135" i="8"/>
  <c r="AK135" i="8"/>
  <c r="F117" i="8"/>
  <c r="I117" i="8"/>
  <c r="K117" i="8"/>
  <c r="M117" i="8"/>
  <c r="O117" i="8"/>
  <c r="Q117" i="8"/>
  <c r="S117" i="8"/>
  <c r="U117" i="8"/>
  <c r="W117" i="8"/>
  <c r="AA117" i="8"/>
  <c r="AC117" i="8"/>
  <c r="AE117" i="8"/>
  <c r="AG117" i="8"/>
  <c r="AI117" i="8"/>
  <c r="AK117" i="8"/>
  <c r="F103" i="8"/>
  <c r="I103" i="8"/>
  <c r="K103" i="8"/>
  <c r="M103" i="8"/>
  <c r="O103" i="8"/>
  <c r="Q103" i="8"/>
  <c r="S103" i="8"/>
  <c r="U103" i="8"/>
  <c r="W103" i="8"/>
  <c r="AA103" i="8"/>
  <c r="AC103" i="8"/>
  <c r="AE103" i="8"/>
  <c r="AG103" i="8"/>
  <c r="AI103" i="8"/>
  <c r="AK103" i="8"/>
  <c r="F83" i="1"/>
  <c r="H83" i="1"/>
  <c r="J83" i="1"/>
  <c r="W83" i="1" s="1"/>
  <c r="L83" i="1"/>
  <c r="N83" i="1"/>
  <c r="P83" i="1"/>
  <c r="R83" i="1"/>
  <c r="T83" i="1"/>
  <c r="V83" i="1"/>
  <c r="Z83" i="1"/>
  <c r="AB83" i="1"/>
  <c r="AD83" i="1"/>
  <c r="AF83" i="1"/>
  <c r="AH83" i="1"/>
  <c r="AJ83" i="1"/>
  <c r="F66" i="3"/>
  <c r="H66" i="3"/>
  <c r="J66" i="3"/>
  <c r="L66" i="3"/>
  <c r="N66" i="3"/>
  <c r="F5" i="6"/>
  <c r="H5" i="6"/>
  <c r="J5" i="6"/>
  <c r="L5" i="6"/>
  <c r="N5" i="6"/>
  <c r="P5" i="6"/>
  <c r="R5" i="6"/>
  <c r="T5" i="6"/>
  <c r="V5" i="6"/>
  <c r="W5" i="6"/>
  <c r="Z5" i="6"/>
  <c r="AB5" i="6"/>
  <c r="AD5" i="6"/>
  <c r="AF5" i="6"/>
  <c r="AH5" i="6"/>
  <c r="AJ5" i="6"/>
  <c r="F132" i="8"/>
  <c r="I132" i="8"/>
  <c r="K132" i="8"/>
  <c r="M132" i="8"/>
  <c r="O132" i="8"/>
  <c r="Q132" i="8"/>
  <c r="S132" i="8"/>
  <c r="U132" i="8"/>
  <c r="W132" i="8"/>
  <c r="AA132" i="8"/>
  <c r="AC132" i="8"/>
  <c r="AE132" i="8"/>
  <c r="AG132" i="8"/>
  <c r="AI132" i="8"/>
  <c r="AK132" i="8"/>
  <c r="F80" i="4"/>
  <c r="X135" i="8" l="1"/>
  <c r="X117" i="8"/>
  <c r="X103" i="8"/>
  <c r="X132" i="8"/>
  <c r="N8" i="5"/>
  <c r="L8" i="5"/>
  <c r="J8" i="5"/>
  <c r="H8" i="5"/>
  <c r="F8" i="5"/>
  <c r="AK130" i="8" l="1"/>
  <c r="AI130" i="8"/>
  <c r="AG130" i="8"/>
  <c r="AE130" i="8"/>
  <c r="AC130" i="8"/>
  <c r="AA130" i="8"/>
  <c r="W130" i="8"/>
  <c r="U130" i="8"/>
  <c r="S130" i="8"/>
  <c r="Q130" i="8"/>
  <c r="O130" i="8"/>
  <c r="M130" i="8"/>
  <c r="K130" i="8"/>
  <c r="I130" i="8"/>
  <c r="F130" i="8"/>
  <c r="AK136" i="8"/>
  <c r="AI136" i="8"/>
  <c r="AG136" i="8"/>
  <c r="AE136" i="8"/>
  <c r="AC136" i="8"/>
  <c r="AA136" i="8"/>
  <c r="W136" i="8"/>
  <c r="U136" i="8"/>
  <c r="S136" i="8"/>
  <c r="Q136" i="8"/>
  <c r="O136" i="8"/>
  <c r="M136" i="8"/>
  <c r="K136" i="8"/>
  <c r="F136" i="8"/>
  <c r="AK129" i="8"/>
  <c r="AI129" i="8"/>
  <c r="AG129" i="8"/>
  <c r="AE129" i="8"/>
  <c r="AC129" i="8"/>
  <c r="AA129" i="8"/>
  <c r="W129" i="8"/>
  <c r="U129" i="8"/>
  <c r="S129" i="8"/>
  <c r="Q129" i="8"/>
  <c r="O129" i="8"/>
  <c r="M129" i="8"/>
  <c r="K129" i="8"/>
  <c r="I129" i="8"/>
  <c r="F129" i="8"/>
  <c r="X130" i="8" l="1"/>
  <c r="X136" i="8"/>
  <c r="X129" i="8"/>
  <c r="AJ33" i="7"/>
  <c r="AH33" i="7"/>
  <c r="AF33" i="7"/>
  <c r="AD33" i="7"/>
  <c r="AB33" i="7"/>
  <c r="Z33" i="7"/>
  <c r="V33" i="7"/>
  <c r="T33" i="7"/>
  <c r="R33" i="7"/>
  <c r="P33" i="7"/>
  <c r="N33" i="7"/>
  <c r="L33" i="7"/>
  <c r="J33" i="7"/>
  <c r="H33" i="7"/>
  <c r="F33" i="7"/>
  <c r="AJ7" i="7"/>
  <c r="AH7" i="7"/>
  <c r="AF7" i="7"/>
  <c r="AD7" i="7"/>
  <c r="AB7" i="7"/>
  <c r="Z7" i="7"/>
  <c r="V7" i="7"/>
  <c r="T7" i="7"/>
  <c r="R7" i="7"/>
  <c r="P7" i="7"/>
  <c r="N7" i="7"/>
  <c r="L7" i="7"/>
  <c r="J7" i="7"/>
  <c r="H7" i="7"/>
  <c r="F7" i="7"/>
  <c r="W33" i="7" l="1"/>
  <c r="W7" i="7"/>
  <c r="AI91" i="4"/>
  <c r="AI92" i="4"/>
  <c r="AI93" i="4"/>
  <c r="AI94" i="4"/>
  <c r="AI95" i="4"/>
  <c r="AI96" i="4"/>
  <c r="AI97" i="4"/>
  <c r="AI98" i="4"/>
  <c r="AI99" i="4"/>
  <c r="AG91" i="4"/>
  <c r="AG92" i="4"/>
  <c r="AG93" i="4"/>
  <c r="AG94" i="4"/>
  <c r="AG95" i="4"/>
  <c r="AG96" i="4"/>
  <c r="AG97" i="4"/>
  <c r="AG98" i="4"/>
  <c r="AG99" i="4"/>
  <c r="AE91" i="4"/>
  <c r="AE92" i="4"/>
  <c r="AE93" i="4"/>
  <c r="AE94" i="4"/>
  <c r="AE95" i="4"/>
  <c r="AE96" i="4"/>
  <c r="AE97" i="4"/>
  <c r="AE98" i="4"/>
  <c r="AE99" i="4"/>
  <c r="AC91" i="4"/>
  <c r="AC92" i="4"/>
  <c r="AC93" i="4"/>
  <c r="AC94" i="4"/>
  <c r="AC95" i="4"/>
  <c r="AC96" i="4"/>
  <c r="AC97" i="4"/>
  <c r="AC98" i="4"/>
  <c r="AC99" i="4"/>
  <c r="Z91" i="4"/>
  <c r="Z92" i="4"/>
  <c r="Z93" i="4"/>
  <c r="Z94" i="4"/>
  <c r="Z95" i="4"/>
  <c r="Z96" i="4"/>
  <c r="Z97" i="4"/>
  <c r="Z98" i="4"/>
  <c r="Z99" i="4"/>
  <c r="V91" i="4"/>
  <c r="V92" i="4"/>
  <c r="V93" i="4"/>
  <c r="V94" i="4"/>
  <c r="V95" i="4"/>
  <c r="V96" i="4"/>
  <c r="V97" i="4"/>
  <c r="V98" i="4"/>
  <c r="V99" i="4"/>
  <c r="T91" i="4"/>
  <c r="T92" i="4"/>
  <c r="T93" i="4"/>
  <c r="T94" i="4"/>
  <c r="T95" i="4"/>
  <c r="T96" i="4"/>
  <c r="T97" i="4"/>
  <c r="T98" i="4"/>
  <c r="T99" i="4"/>
  <c r="R91" i="4"/>
  <c r="R92" i="4"/>
  <c r="R93" i="4"/>
  <c r="R94" i="4"/>
  <c r="R95" i="4"/>
  <c r="R96" i="4"/>
  <c r="R97" i="4"/>
  <c r="R98" i="4"/>
  <c r="R99" i="4"/>
  <c r="P91" i="4"/>
  <c r="P92" i="4"/>
  <c r="P93" i="4"/>
  <c r="P94" i="4"/>
  <c r="P95" i="4"/>
  <c r="P96" i="4"/>
  <c r="P97" i="4"/>
  <c r="P98" i="4"/>
  <c r="P99" i="4"/>
  <c r="N91" i="4"/>
  <c r="N92" i="4"/>
  <c r="N93" i="4"/>
  <c r="N94" i="4"/>
  <c r="N95" i="4"/>
  <c r="N96" i="4"/>
  <c r="N97" i="4"/>
  <c r="N98" i="4"/>
  <c r="N99" i="4"/>
  <c r="L91" i="4"/>
  <c r="L92" i="4"/>
  <c r="L93" i="4"/>
  <c r="L94" i="4"/>
  <c r="L95" i="4"/>
  <c r="L96" i="4"/>
  <c r="L97" i="4"/>
  <c r="L98" i="4"/>
  <c r="L99" i="4"/>
  <c r="J91" i="4"/>
  <c r="J92" i="4"/>
  <c r="J93" i="4"/>
  <c r="J94" i="4"/>
  <c r="J95" i="4"/>
  <c r="J96" i="4"/>
  <c r="J97" i="4"/>
  <c r="J98" i="4"/>
  <c r="J99" i="4"/>
  <c r="H92" i="4"/>
  <c r="H93" i="4"/>
  <c r="H94" i="4"/>
  <c r="H95" i="4"/>
  <c r="H96" i="4"/>
  <c r="H97" i="4"/>
  <c r="H98" i="4"/>
  <c r="H99" i="4"/>
  <c r="H91" i="4"/>
  <c r="AK131" i="8" l="1"/>
  <c r="AI131" i="8"/>
  <c r="AG131" i="8"/>
  <c r="AE131" i="8"/>
  <c r="AC131" i="8"/>
  <c r="AA131" i="8"/>
  <c r="W131" i="8"/>
  <c r="U131" i="8"/>
  <c r="S131" i="8"/>
  <c r="Q131" i="8"/>
  <c r="M131" i="8"/>
  <c r="K131" i="8"/>
  <c r="I131" i="8"/>
  <c r="F131" i="8"/>
  <c r="AJ34" i="7"/>
  <c r="AH34" i="7"/>
  <c r="AF34" i="7"/>
  <c r="AD34" i="7"/>
  <c r="AB34" i="7"/>
  <c r="Z34" i="7"/>
  <c r="V34" i="7"/>
  <c r="T34" i="7"/>
  <c r="R34" i="7"/>
  <c r="P34" i="7"/>
  <c r="L34" i="7"/>
  <c r="J34" i="7"/>
  <c r="H34" i="7"/>
  <c r="F34" i="7"/>
  <c r="AJ130" i="1"/>
  <c r="AH130" i="1"/>
  <c r="AF130" i="1"/>
  <c r="AD130" i="1"/>
  <c r="AB130" i="1"/>
  <c r="Z130" i="1"/>
  <c r="V130" i="1"/>
  <c r="T130" i="1"/>
  <c r="R130" i="1"/>
  <c r="P130" i="1"/>
  <c r="L130" i="1"/>
  <c r="W130" i="1" s="1"/>
  <c r="J130" i="1"/>
  <c r="H130" i="1"/>
  <c r="F130" i="1"/>
  <c r="N106" i="3"/>
  <c r="L106" i="3"/>
  <c r="J106" i="3"/>
  <c r="H106" i="3"/>
  <c r="F106" i="3"/>
  <c r="X131" i="8" l="1"/>
  <c r="W34" i="7"/>
  <c r="AK104" i="8"/>
  <c r="AI104" i="8"/>
  <c r="AG104" i="8"/>
  <c r="AE104" i="8"/>
  <c r="AC104" i="8"/>
  <c r="AA104" i="8"/>
  <c r="W104" i="8"/>
  <c r="U104" i="8"/>
  <c r="S104" i="8"/>
  <c r="Q104" i="8"/>
  <c r="O104" i="8"/>
  <c r="M104" i="8"/>
  <c r="K104" i="8"/>
  <c r="I104" i="8"/>
  <c r="F104" i="8"/>
  <c r="AK89" i="8"/>
  <c r="AI89" i="8"/>
  <c r="AG89" i="8"/>
  <c r="AE89" i="8"/>
  <c r="AC89" i="8"/>
  <c r="AA89" i="8"/>
  <c r="W89" i="8"/>
  <c r="U89" i="8"/>
  <c r="S89" i="8"/>
  <c r="Q89" i="8"/>
  <c r="O89" i="8"/>
  <c r="M89" i="8"/>
  <c r="K89" i="8"/>
  <c r="I89" i="8"/>
  <c r="F89" i="8"/>
  <c r="AK80" i="8"/>
  <c r="AI80" i="8"/>
  <c r="AG80" i="8"/>
  <c r="AE80" i="8"/>
  <c r="AC80" i="8"/>
  <c r="AA80" i="8"/>
  <c r="W80" i="8"/>
  <c r="U80" i="8"/>
  <c r="S80" i="8"/>
  <c r="Q80" i="8"/>
  <c r="O80" i="8"/>
  <c r="M80" i="8"/>
  <c r="K80" i="8"/>
  <c r="I80" i="8"/>
  <c r="F80" i="8"/>
  <c r="AK75" i="8"/>
  <c r="AI75" i="8"/>
  <c r="AG75" i="8"/>
  <c r="AE75" i="8"/>
  <c r="AC75" i="8"/>
  <c r="AA75" i="8"/>
  <c r="W75" i="8"/>
  <c r="U75" i="8"/>
  <c r="S75" i="8"/>
  <c r="Q75" i="8"/>
  <c r="O75" i="8"/>
  <c r="M75" i="8"/>
  <c r="K75" i="8"/>
  <c r="I75" i="8"/>
  <c r="F75" i="8"/>
  <c r="AK71" i="8"/>
  <c r="AI71" i="8"/>
  <c r="AG71" i="8"/>
  <c r="AE71" i="8"/>
  <c r="AC71" i="8"/>
  <c r="AA71" i="8"/>
  <c r="S71" i="8"/>
  <c r="Q71" i="8"/>
  <c r="O71" i="8"/>
  <c r="M71" i="8"/>
  <c r="K71" i="8"/>
  <c r="I71" i="8"/>
  <c r="F71" i="8"/>
  <c r="AK70" i="8"/>
  <c r="AI70" i="8"/>
  <c r="AG70" i="8"/>
  <c r="AE70" i="8"/>
  <c r="AC70" i="8"/>
  <c r="AA70" i="8"/>
  <c r="W70" i="8"/>
  <c r="U70" i="8"/>
  <c r="S70" i="8"/>
  <c r="Q70" i="8"/>
  <c r="O70" i="8"/>
  <c r="M70" i="8"/>
  <c r="K70" i="8"/>
  <c r="I70" i="8"/>
  <c r="F70" i="8"/>
  <c r="AK16" i="8"/>
  <c r="AI16" i="8"/>
  <c r="AG16" i="8"/>
  <c r="AE16" i="8"/>
  <c r="AC16" i="8"/>
  <c r="AA16" i="8"/>
  <c r="W16" i="8"/>
  <c r="U16" i="8"/>
  <c r="S16" i="8"/>
  <c r="Q16" i="8"/>
  <c r="O16" i="8"/>
  <c r="M16" i="8"/>
  <c r="K16" i="8"/>
  <c r="I16" i="8"/>
  <c r="F16" i="8"/>
  <c r="AK14" i="8"/>
  <c r="AI14" i="8"/>
  <c r="AG14" i="8"/>
  <c r="AE14" i="8"/>
  <c r="AC14" i="8"/>
  <c r="AA14" i="8"/>
  <c r="W14" i="8"/>
  <c r="U14" i="8"/>
  <c r="S14" i="8"/>
  <c r="Q14" i="8"/>
  <c r="O14" i="8"/>
  <c r="M14" i="8"/>
  <c r="K14" i="8"/>
  <c r="I14" i="8"/>
  <c r="F14" i="8"/>
  <c r="AK13" i="8"/>
  <c r="AI13" i="8"/>
  <c r="AG13" i="8"/>
  <c r="AE13" i="8"/>
  <c r="AC13" i="8"/>
  <c r="AA13" i="8"/>
  <c r="W13" i="8"/>
  <c r="U13" i="8"/>
  <c r="S13" i="8"/>
  <c r="Q13" i="8"/>
  <c r="O13" i="8"/>
  <c r="M13" i="8"/>
  <c r="K13" i="8"/>
  <c r="I13" i="8"/>
  <c r="F13" i="8"/>
  <c r="AK12" i="8"/>
  <c r="AI12" i="8"/>
  <c r="AG12" i="8"/>
  <c r="AE12" i="8"/>
  <c r="AC12" i="8"/>
  <c r="AA12" i="8"/>
  <c r="W12" i="8"/>
  <c r="U12" i="8"/>
  <c r="S12" i="8"/>
  <c r="Q12" i="8"/>
  <c r="O12" i="8"/>
  <c r="M12" i="8"/>
  <c r="K12" i="8"/>
  <c r="I12" i="8"/>
  <c r="F12" i="8"/>
  <c r="X13" i="8" l="1"/>
  <c r="X75" i="8"/>
  <c r="X70" i="8"/>
  <c r="X14" i="8"/>
  <c r="X89" i="8"/>
  <c r="X12" i="8"/>
  <c r="X71" i="8"/>
  <c r="X80" i="8"/>
  <c r="X104" i="8"/>
  <c r="X16" i="8"/>
  <c r="AK140" i="8"/>
  <c r="AI140" i="8"/>
  <c r="AG140" i="8"/>
  <c r="AE140" i="8"/>
  <c r="AC140" i="8"/>
  <c r="AA140" i="8"/>
  <c r="W140" i="8"/>
  <c r="U140" i="8"/>
  <c r="S140" i="8"/>
  <c r="Q140" i="8"/>
  <c r="O140" i="8"/>
  <c r="M140" i="8"/>
  <c r="K140" i="8"/>
  <c r="I140" i="8"/>
  <c r="F140" i="8"/>
  <c r="AK139" i="8"/>
  <c r="AI139" i="8"/>
  <c r="AG139" i="8"/>
  <c r="AE139" i="8"/>
  <c r="AC139" i="8"/>
  <c r="AA139" i="8"/>
  <c r="W139" i="8"/>
  <c r="U139" i="8"/>
  <c r="S139" i="8"/>
  <c r="Q139" i="8"/>
  <c r="O139" i="8"/>
  <c r="M139" i="8"/>
  <c r="K139" i="8"/>
  <c r="I139" i="8"/>
  <c r="F139" i="8"/>
  <c r="AK124" i="8"/>
  <c r="AI124" i="8"/>
  <c r="AG124" i="8"/>
  <c r="AE124" i="8"/>
  <c r="AC124" i="8"/>
  <c r="AA124" i="8"/>
  <c r="W124" i="8"/>
  <c r="U124" i="8"/>
  <c r="S124" i="8"/>
  <c r="Q124" i="8"/>
  <c r="O124" i="8"/>
  <c r="M124" i="8"/>
  <c r="K124" i="8"/>
  <c r="I124" i="8"/>
  <c r="F124" i="8"/>
  <c r="AK123" i="8"/>
  <c r="AI123" i="8"/>
  <c r="AG123" i="8"/>
  <c r="AE123" i="8"/>
  <c r="AC123" i="8"/>
  <c r="AA123" i="8"/>
  <c r="W123" i="8"/>
  <c r="U123" i="8"/>
  <c r="S123" i="8"/>
  <c r="Q123" i="8"/>
  <c r="O123" i="8"/>
  <c r="M123" i="8"/>
  <c r="K123" i="8"/>
  <c r="I123" i="8"/>
  <c r="F123" i="8"/>
  <c r="AK114" i="8"/>
  <c r="AI114" i="8"/>
  <c r="AG114" i="8"/>
  <c r="AE114" i="8"/>
  <c r="AC114" i="8"/>
  <c r="AA114" i="8"/>
  <c r="W114" i="8"/>
  <c r="U114" i="8"/>
  <c r="S114" i="8"/>
  <c r="Q114" i="8"/>
  <c r="O114" i="8"/>
  <c r="M114" i="8"/>
  <c r="K114" i="8"/>
  <c r="I114" i="8"/>
  <c r="F114" i="8"/>
  <c r="AK138" i="8"/>
  <c r="AI138" i="8"/>
  <c r="AG138" i="8"/>
  <c r="AE138" i="8"/>
  <c r="AC138" i="8"/>
  <c r="AA138" i="8"/>
  <c r="W138" i="8"/>
  <c r="U138" i="8"/>
  <c r="S138" i="8"/>
  <c r="Q138" i="8"/>
  <c r="O138" i="8"/>
  <c r="M138" i="8"/>
  <c r="K138" i="8"/>
  <c r="I138" i="8"/>
  <c r="F138" i="8"/>
  <c r="AK119" i="8"/>
  <c r="AI119" i="8"/>
  <c r="AG119" i="8"/>
  <c r="AE119" i="8"/>
  <c r="AC119" i="8"/>
  <c r="AA119" i="8"/>
  <c r="W119" i="8"/>
  <c r="U119" i="8"/>
  <c r="S119" i="8"/>
  <c r="Q119" i="8"/>
  <c r="O119" i="8"/>
  <c r="M119" i="8"/>
  <c r="K119" i="8"/>
  <c r="I119" i="8"/>
  <c r="F119" i="8"/>
  <c r="AK116" i="8"/>
  <c r="AI116" i="8"/>
  <c r="AG116" i="8"/>
  <c r="AE116" i="8"/>
  <c r="AC116" i="8"/>
  <c r="AA116" i="8"/>
  <c r="W116" i="8"/>
  <c r="U116" i="8"/>
  <c r="S116" i="8"/>
  <c r="Q116" i="8"/>
  <c r="O116" i="8"/>
  <c r="M116" i="8"/>
  <c r="K116" i="8"/>
  <c r="I116" i="8"/>
  <c r="F116" i="8"/>
  <c r="AK115" i="8"/>
  <c r="AI115" i="8"/>
  <c r="AG115" i="8"/>
  <c r="AE115" i="8"/>
  <c r="AC115" i="8"/>
  <c r="AA115" i="8"/>
  <c r="W115" i="8"/>
  <c r="U115" i="8"/>
  <c r="S115" i="8"/>
  <c r="Q115" i="8"/>
  <c r="O115" i="8"/>
  <c r="M115" i="8"/>
  <c r="K115" i="8"/>
  <c r="I115" i="8"/>
  <c r="F115" i="8"/>
  <c r="AK134" i="8"/>
  <c r="AI134" i="8"/>
  <c r="AG134" i="8"/>
  <c r="AE134" i="8"/>
  <c r="AC134" i="8"/>
  <c r="AA134" i="8"/>
  <c r="W134" i="8"/>
  <c r="U134" i="8"/>
  <c r="S134" i="8"/>
  <c r="Q134" i="8"/>
  <c r="O134" i="8"/>
  <c r="M134" i="8"/>
  <c r="K134" i="8"/>
  <c r="I134" i="8"/>
  <c r="F134" i="8"/>
  <c r="AK125" i="8"/>
  <c r="AI125" i="8"/>
  <c r="AG125" i="8"/>
  <c r="AE125" i="8"/>
  <c r="AC125" i="8"/>
  <c r="AA125" i="8"/>
  <c r="W125" i="8"/>
  <c r="U125" i="8"/>
  <c r="S125" i="8"/>
  <c r="Q125" i="8"/>
  <c r="O125" i="8"/>
  <c r="M125" i="8"/>
  <c r="K125" i="8"/>
  <c r="I125" i="8"/>
  <c r="F125" i="8"/>
  <c r="AK118" i="8"/>
  <c r="AI118" i="8"/>
  <c r="AG118" i="8"/>
  <c r="AE118" i="8"/>
  <c r="AC118" i="8"/>
  <c r="AA118" i="8"/>
  <c r="W118" i="8"/>
  <c r="U118" i="8"/>
  <c r="S118" i="8"/>
  <c r="Q118" i="8"/>
  <c r="O118" i="8"/>
  <c r="M118" i="8"/>
  <c r="K118" i="8"/>
  <c r="I118" i="8"/>
  <c r="F118" i="8"/>
  <c r="AK106" i="8"/>
  <c r="AI106" i="8"/>
  <c r="AG106" i="8"/>
  <c r="AE106" i="8"/>
  <c r="AC106" i="8"/>
  <c r="AA106" i="8"/>
  <c r="W106" i="8"/>
  <c r="U106" i="8"/>
  <c r="S106" i="8"/>
  <c r="Q106" i="8"/>
  <c r="O106" i="8"/>
  <c r="M106" i="8"/>
  <c r="K106" i="8"/>
  <c r="I106" i="8"/>
  <c r="F106" i="8"/>
  <c r="AK126" i="8"/>
  <c r="AI126" i="8"/>
  <c r="AG126" i="8"/>
  <c r="AE126" i="8"/>
  <c r="AC126" i="8"/>
  <c r="AA126" i="8"/>
  <c r="W126" i="8"/>
  <c r="U126" i="8"/>
  <c r="S126" i="8"/>
  <c r="Q126" i="8"/>
  <c r="O126" i="8"/>
  <c r="M126" i="8"/>
  <c r="K126" i="8"/>
  <c r="I126" i="8"/>
  <c r="F126" i="8"/>
  <c r="AK122" i="8"/>
  <c r="AI122" i="8"/>
  <c r="AG122" i="8"/>
  <c r="AE122" i="8"/>
  <c r="AC122" i="8"/>
  <c r="AA122" i="8"/>
  <c r="W122" i="8"/>
  <c r="U122" i="8"/>
  <c r="S122" i="8"/>
  <c r="Q122" i="8"/>
  <c r="O122" i="8"/>
  <c r="M122" i="8"/>
  <c r="K122" i="8"/>
  <c r="I122" i="8"/>
  <c r="F122" i="8"/>
  <c r="AK102" i="8"/>
  <c r="AI102" i="8"/>
  <c r="AG102" i="8"/>
  <c r="AE102" i="8"/>
  <c r="AC102" i="8"/>
  <c r="AA102" i="8"/>
  <c r="W102" i="8"/>
  <c r="U102" i="8"/>
  <c r="S102" i="8"/>
  <c r="Q102" i="8"/>
  <c r="O102" i="8"/>
  <c r="M102" i="8"/>
  <c r="K102" i="8"/>
  <c r="I102" i="8"/>
  <c r="F102" i="8"/>
  <c r="AK108" i="8"/>
  <c r="AI108" i="8"/>
  <c r="AG108" i="8"/>
  <c r="AE108" i="8"/>
  <c r="AC108" i="8"/>
  <c r="AA108" i="8"/>
  <c r="W108" i="8"/>
  <c r="U108" i="8"/>
  <c r="S108" i="8"/>
  <c r="Q108" i="8"/>
  <c r="O108" i="8"/>
  <c r="M108" i="8"/>
  <c r="K108" i="8"/>
  <c r="I108" i="8"/>
  <c r="F108" i="8"/>
  <c r="AK113" i="8"/>
  <c r="AI113" i="8"/>
  <c r="AG113" i="8"/>
  <c r="AE113" i="8"/>
  <c r="AC113" i="8"/>
  <c r="AA113" i="8"/>
  <c r="W113" i="8"/>
  <c r="U113" i="8"/>
  <c r="S113" i="8"/>
  <c r="Q113" i="8"/>
  <c r="O113" i="8"/>
  <c r="M113" i="8"/>
  <c r="K113" i="8"/>
  <c r="I113" i="8"/>
  <c r="F113" i="8"/>
  <c r="AK107" i="8"/>
  <c r="AI107" i="8"/>
  <c r="AG107" i="8"/>
  <c r="AE107" i="8"/>
  <c r="AC107" i="8"/>
  <c r="AA107" i="8"/>
  <c r="W107" i="8"/>
  <c r="U107" i="8"/>
  <c r="S107" i="8"/>
  <c r="Q107" i="8"/>
  <c r="O107" i="8"/>
  <c r="M107" i="8"/>
  <c r="K107" i="8"/>
  <c r="I107" i="8"/>
  <c r="F107" i="8"/>
  <c r="AK120" i="8"/>
  <c r="AI120" i="8"/>
  <c r="AG120" i="8"/>
  <c r="AE120" i="8"/>
  <c r="AC120" i="8"/>
  <c r="AA120" i="8"/>
  <c r="W120" i="8"/>
  <c r="U120" i="8"/>
  <c r="S120" i="8"/>
  <c r="Q120" i="8"/>
  <c r="O120" i="8"/>
  <c r="M120" i="8"/>
  <c r="K120" i="8"/>
  <c r="I120" i="8"/>
  <c r="F120" i="8"/>
  <c r="AK128" i="8"/>
  <c r="AI128" i="8"/>
  <c r="AG128" i="8"/>
  <c r="AE128" i="8"/>
  <c r="AC128" i="8"/>
  <c r="AA128" i="8"/>
  <c r="W128" i="8"/>
  <c r="U128" i="8"/>
  <c r="S128" i="8"/>
  <c r="Q128" i="8"/>
  <c r="O128" i="8"/>
  <c r="M128" i="8"/>
  <c r="K128" i="8"/>
  <c r="I128" i="8"/>
  <c r="F128" i="8"/>
  <c r="AK127" i="8"/>
  <c r="AI127" i="8"/>
  <c r="AG127" i="8"/>
  <c r="AE127" i="8"/>
  <c r="AC127" i="8"/>
  <c r="AA127" i="8"/>
  <c r="W127" i="8"/>
  <c r="U127" i="8"/>
  <c r="S127" i="8"/>
  <c r="Q127" i="8"/>
  <c r="O127" i="8"/>
  <c r="M127" i="8"/>
  <c r="K127" i="8"/>
  <c r="I127" i="8"/>
  <c r="F127" i="8"/>
  <c r="AK110" i="8"/>
  <c r="AI110" i="8"/>
  <c r="AG110" i="8"/>
  <c r="AE110" i="8"/>
  <c r="AC110" i="8"/>
  <c r="AA110" i="8"/>
  <c r="W110" i="8"/>
  <c r="U110" i="8"/>
  <c r="S110" i="8"/>
  <c r="Q110" i="8"/>
  <c r="O110" i="8"/>
  <c r="M110" i="8"/>
  <c r="K110" i="8"/>
  <c r="I110" i="8"/>
  <c r="F110" i="8"/>
  <c r="AK101" i="8"/>
  <c r="AI101" i="8"/>
  <c r="AG101" i="8"/>
  <c r="AE101" i="8"/>
  <c r="AC101" i="8"/>
  <c r="AA101" i="8"/>
  <c r="W101" i="8"/>
  <c r="U101" i="8"/>
  <c r="S101" i="8"/>
  <c r="Q101" i="8"/>
  <c r="O101" i="8"/>
  <c r="M101" i="8"/>
  <c r="K101" i="8"/>
  <c r="I101" i="8"/>
  <c r="F101" i="8"/>
  <c r="AK111" i="8"/>
  <c r="AI111" i="8"/>
  <c r="AG111" i="8"/>
  <c r="AE111" i="8"/>
  <c r="AC111" i="8"/>
  <c r="AA111" i="8"/>
  <c r="W111" i="8"/>
  <c r="U111" i="8"/>
  <c r="S111" i="8"/>
  <c r="Q111" i="8"/>
  <c r="O111" i="8"/>
  <c r="M111" i="8"/>
  <c r="K111" i="8"/>
  <c r="I111" i="8"/>
  <c r="F111" i="8"/>
  <c r="AK112" i="8"/>
  <c r="AI112" i="8"/>
  <c r="AG112" i="8"/>
  <c r="AE112" i="8"/>
  <c r="AC112" i="8"/>
  <c r="AA112" i="8"/>
  <c r="W112" i="8"/>
  <c r="U112" i="8"/>
  <c r="S112" i="8"/>
  <c r="Q112" i="8"/>
  <c r="O112" i="8"/>
  <c r="M112" i="8"/>
  <c r="K112" i="8"/>
  <c r="I112" i="8"/>
  <c r="F112" i="8"/>
  <c r="AK121" i="8"/>
  <c r="AI121" i="8"/>
  <c r="AG121" i="8"/>
  <c r="AE121" i="8"/>
  <c r="AC121" i="8"/>
  <c r="AA121" i="8"/>
  <c r="W121" i="8"/>
  <c r="U121" i="8"/>
  <c r="S121" i="8"/>
  <c r="Q121" i="8"/>
  <c r="O121" i="8"/>
  <c r="M121" i="8"/>
  <c r="K121" i="8"/>
  <c r="I121" i="8"/>
  <c r="F121" i="8"/>
  <c r="AK109" i="8"/>
  <c r="AI109" i="8"/>
  <c r="AG109" i="8"/>
  <c r="AE109" i="8"/>
  <c r="AC109" i="8"/>
  <c r="AA109" i="8"/>
  <c r="W109" i="8"/>
  <c r="U109" i="8"/>
  <c r="S109" i="8"/>
  <c r="Q109" i="8"/>
  <c r="O109" i="8"/>
  <c r="M109" i="8"/>
  <c r="K109" i="8"/>
  <c r="I109" i="8"/>
  <c r="F109" i="8"/>
  <c r="AK133" i="8"/>
  <c r="AI133" i="8"/>
  <c r="AG133" i="8"/>
  <c r="AE133" i="8"/>
  <c r="AC133" i="8"/>
  <c r="AA133" i="8"/>
  <c r="W133" i="8"/>
  <c r="U133" i="8"/>
  <c r="S133" i="8"/>
  <c r="Q133" i="8"/>
  <c r="O133" i="8"/>
  <c r="M133" i="8"/>
  <c r="K133" i="8"/>
  <c r="I133" i="8"/>
  <c r="F133" i="8"/>
  <c r="AK105" i="8"/>
  <c r="AI105" i="8"/>
  <c r="AG105" i="8"/>
  <c r="AE105" i="8"/>
  <c r="AC105" i="8"/>
  <c r="AA105" i="8"/>
  <c r="W105" i="8"/>
  <c r="U105" i="8"/>
  <c r="S105" i="8"/>
  <c r="Q105" i="8"/>
  <c r="O105" i="8"/>
  <c r="M105" i="8"/>
  <c r="K105" i="8"/>
  <c r="I105" i="8"/>
  <c r="F105" i="8"/>
  <c r="AK137" i="8"/>
  <c r="AI137" i="8"/>
  <c r="AG137" i="8"/>
  <c r="AE137" i="8"/>
  <c r="AC137" i="8"/>
  <c r="AA137" i="8"/>
  <c r="W137" i="8"/>
  <c r="U137" i="8"/>
  <c r="S137" i="8"/>
  <c r="Q137" i="8"/>
  <c r="O137" i="8"/>
  <c r="M137" i="8"/>
  <c r="K137" i="8"/>
  <c r="I137" i="8"/>
  <c r="F137" i="8"/>
  <c r="AK52" i="8"/>
  <c r="AI52" i="8"/>
  <c r="AG52" i="8"/>
  <c r="AE52" i="8"/>
  <c r="AC52" i="8"/>
  <c r="AA52" i="8"/>
  <c r="W52" i="8"/>
  <c r="U52" i="8"/>
  <c r="S52" i="8"/>
  <c r="Q52" i="8"/>
  <c r="O52" i="8"/>
  <c r="M52" i="8"/>
  <c r="K52" i="8"/>
  <c r="I52" i="8"/>
  <c r="F52" i="8"/>
  <c r="AK19" i="8"/>
  <c r="AI19" i="8"/>
  <c r="AG19" i="8"/>
  <c r="AE19" i="8"/>
  <c r="AC19" i="8"/>
  <c r="AA19" i="8"/>
  <c r="W19" i="8"/>
  <c r="U19" i="8"/>
  <c r="S19" i="8"/>
  <c r="Q19" i="8"/>
  <c r="O19" i="8"/>
  <c r="M19" i="8"/>
  <c r="K19" i="8"/>
  <c r="I19" i="8"/>
  <c r="F19" i="8"/>
  <c r="AK4" i="8"/>
  <c r="AI4" i="8"/>
  <c r="AG4" i="8"/>
  <c r="AE4" i="8"/>
  <c r="AC4" i="8"/>
  <c r="AA4" i="8"/>
  <c r="W4" i="8"/>
  <c r="U4" i="8"/>
  <c r="S4" i="8"/>
  <c r="Q4" i="8"/>
  <c r="O4" i="8"/>
  <c r="M4" i="8"/>
  <c r="K4" i="8"/>
  <c r="I4" i="8"/>
  <c r="F4" i="8"/>
  <c r="AK9" i="8"/>
  <c r="AI9" i="8"/>
  <c r="AG9" i="8"/>
  <c r="AE9" i="8"/>
  <c r="AC9" i="8"/>
  <c r="AA9" i="8"/>
  <c r="W9" i="8"/>
  <c r="U9" i="8"/>
  <c r="S9" i="8"/>
  <c r="Q9" i="8"/>
  <c r="O9" i="8"/>
  <c r="M9" i="8"/>
  <c r="K9" i="8"/>
  <c r="I9" i="8"/>
  <c r="F9" i="8"/>
  <c r="AK76" i="8"/>
  <c r="AI76" i="8"/>
  <c r="AG76" i="8"/>
  <c r="AE76" i="8"/>
  <c r="AC76" i="8"/>
  <c r="AA76" i="8"/>
  <c r="W76" i="8"/>
  <c r="U76" i="8"/>
  <c r="S76" i="8"/>
  <c r="Q76" i="8"/>
  <c r="O76" i="8"/>
  <c r="M76" i="8"/>
  <c r="K76" i="8"/>
  <c r="I76" i="8"/>
  <c r="F76" i="8"/>
  <c r="AK96" i="8"/>
  <c r="AI96" i="8"/>
  <c r="AG96" i="8"/>
  <c r="AE96" i="8"/>
  <c r="AC96" i="8"/>
  <c r="AA96" i="8"/>
  <c r="W96" i="8"/>
  <c r="U96" i="8"/>
  <c r="S96" i="8"/>
  <c r="Q96" i="8"/>
  <c r="O96" i="8"/>
  <c r="M96" i="8"/>
  <c r="K96" i="8"/>
  <c r="I96" i="8"/>
  <c r="F96" i="8"/>
  <c r="AK74" i="8"/>
  <c r="AI74" i="8"/>
  <c r="AG74" i="8"/>
  <c r="AE74" i="8"/>
  <c r="AC74" i="8"/>
  <c r="AA74" i="8"/>
  <c r="W74" i="8"/>
  <c r="U74" i="8"/>
  <c r="S74" i="8"/>
  <c r="Q74" i="8"/>
  <c r="O74" i="8"/>
  <c r="M74" i="8"/>
  <c r="K74" i="8"/>
  <c r="I74" i="8"/>
  <c r="F74" i="8"/>
  <c r="AK18" i="8"/>
  <c r="AI18" i="8"/>
  <c r="AG18" i="8"/>
  <c r="AE18" i="8"/>
  <c r="AC18" i="8"/>
  <c r="AA18" i="8"/>
  <c r="W18" i="8"/>
  <c r="U18" i="8"/>
  <c r="S18" i="8"/>
  <c r="Q18" i="8"/>
  <c r="O18" i="8"/>
  <c r="M18" i="8"/>
  <c r="K18" i="8"/>
  <c r="I18" i="8"/>
  <c r="F18" i="8"/>
  <c r="AK57" i="8"/>
  <c r="AI57" i="8"/>
  <c r="AG57" i="8"/>
  <c r="AE57" i="8"/>
  <c r="AC57" i="8"/>
  <c r="AA57" i="8"/>
  <c r="W57" i="8"/>
  <c r="U57" i="8"/>
  <c r="S57" i="8"/>
  <c r="Q57" i="8"/>
  <c r="O57" i="8"/>
  <c r="M57" i="8"/>
  <c r="K57" i="8"/>
  <c r="I57" i="8"/>
  <c r="F57" i="8"/>
  <c r="AK60" i="8"/>
  <c r="AI60" i="8"/>
  <c r="AG60" i="8"/>
  <c r="AE60" i="8"/>
  <c r="AC60" i="8"/>
  <c r="AA60" i="8"/>
  <c r="W60" i="8"/>
  <c r="U60" i="8"/>
  <c r="S60" i="8"/>
  <c r="Q60" i="8"/>
  <c r="O60" i="8"/>
  <c r="M60" i="8"/>
  <c r="K60" i="8"/>
  <c r="I60" i="8"/>
  <c r="F60" i="8"/>
  <c r="AK51" i="8"/>
  <c r="AI51" i="8"/>
  <c r="AG51" i="8"/>
  <c r="AE51" i="8"/>
  <c r="AC51" i="8"/>
  <c r="AA51" i="8"/>
  <c r="W51" i="8"/>
  <c r="U51" i="8"/>
  <c r="S51" i="8"/>
  <c r="Q51" i="8"/>
  <c r="O51" i="8"/>
  <c r="M51" i="8"/>
  <c r="K51" i="8"/>
  <c r="I51" i="8"/>
  <c r="F51" i="8"/>
  <c r="AK17" i="8"/>
  <c r="AI17" i="8"/>
  <c r="AG17" i="8"/>
  <c r="AE17" i="8"/>
  <c r="AC17" i="8"/>
  <c r="AA17" i="8"/>
  <c r="W17" i="8"/>
  <c r="U17" i="8"/>
  <c r="S17" i="8"/>
  <c r="Q17" i="8"/>
  <c r="O17" i="8"/>
  <c r="M17" i="8"/>
  <c r="K17" i="8"/>
  <c r="I17" i="8"/>
  <c r="F17" i="8"/>
  <c r="AK69" i="8"/>
  <c r="AI69" i="8"/>
  <c r="AG69" i="8"/>
  <c r="AE69" i="8"/>
  <c r="AC69" i="8"/>
  <c r="AA69" i="8"/>
  <c r="W69" i="8"/>
  <c r="U69" i="8"/>
  <c r="S69" i="8"/>
  <c r="Q69" i="8"/>
  <c r="O69" i="8"/>
  <c r="M69" i="8"/>
  <c r="K69" i="8"/>
  <c r="I69" i="8"/>
  <c r="F69" i="8"/>
  <c r="AK50" i="8"/>
  <c r="AI50" i="8"/>
  <c r="AG50" i="8"/>
  <c r="AE50" i="8"/>
  <c r="AC50" i="8"/>
  <c r="AA50" i="8"/>
  <c r="W50" i="8"/>
  <c r="U50" i="8"/>
  <c r="S50" i="8"/>
  <c r="Q50" i="8"/>
  <c r="O50" i="8"/>
  <c r="M50" i="8"/>
  <c r="K50" i="8"/>
  <c r="I50" i="8"/>
  <c r="F50" i="8"/>
  <c r="AK49" i="8"/>
  <c r="AI49" i="8"/>
  <c r="AG49" i="8"/>
  <c r="AE49" i="8"/>
  <c r="AC49" i="8"/>
  <c r="AA49" i="8"/>
  <c r="W49" i="8"/>
  <c r="U49" i="8"/>
  <c r="S49" i="8"/>
  <c r="Q49" i="8"/>
  <c r="O49" i="8"/>
  <c r="M49" i="8"/>
  <c r="K49" i="8"/>
  <c r="I49" i="8"/>
  <c r="F49" i="8"/>
  <c r="AK91" i="8"/>
  <c r="AI91" i="8"/>
  <c r="AG91" i="8"/>
  <c r="AE91" i="8"/>
  <c r="AC91" i="8"/>
  <c r="AA91" i="8"/>
  <c r="W91" i="8"/>
  <c r="U91" i="8"/>
  <c r="S91" i="8"/>
  <c r="Q91" i="8"/>
  <c r="O91" i="8"/>
  <c r="M91" i="8"/>
  <c r="K91" i="8"/>
  <c r="I91" i="8"/>
  <c r="F91" i="8"/>
  <c r="AK48" i="8"/>
  <c r="AI48" i="8"/>
  <c r="AG48" i="8"/>
  <c r="AE48" i="8"/>
  <c r="AC48" i="8"/>
  <c r="AA48" i="8"/>
  <c r="W48" i="8"/>
  <c r="U48" i="8"/>
  <c r="S48" i="8"/>
  <c r="Q48" i="8"/>
  <c r="O48" i="8"/>
  <c r="M48" i="8"/>
  <c r="K48" i="8"/>
  <c r="I48" i="8"/>
  <c r="F48" i="8"/>
  <c r="AK23" i="8"/>
  <c r="AI23" i="8"/>
  <c r="AG23" i="8"/>
  <c r="AE23" i="8"/>
  <c r="AC23" i="8"/>
  <c r="AA23" i="8"/>
  <c r="W23" i="8"/>
  <c r="U23" i="8"/>
  <c r="S23" i="8"/>
  <c r="Q23" i="8"/>
  <c r="O23" i="8"/>
  <c r="M23" i="8"/>
  <c r="K23" i="8"/>
  <c r="I23" i="8"/>
  <c r="F23" i="8"/>
  <c r="AK47" i="8"/>
  <c r="AI47" i="8"/>
  <c r="AG47" i="8"/>
  <c r="AE47" i="8"/>
  <c r="AC47" i="8"/>
  <c r="AA47" i="8"/>
  <c r="W47" i="8"/>
  <c r="U47" i="8"/>
  <c r="S47" i="8"/>
  <c r="Q47" i="8"/>
  <c r="O47" i="8"/>
  <c r="M47" i="8"/>
  <c r="K47" i="8"/>
  <c r="I47" i="8"/>
  <c r="F47" i="8"/>
  <c r="AK39" i="8"/>
  <c r="AI39" i="8"/>
  <c r="AG39" i="8"/>
  <c r="AE39" i="8"/>
  <c r="AC39" i="8"/>
  <c r="AA39" i="8"/>
  <c r="W39" i="8"/>
  <c r="U39" i="8"/>
  <c r="S39" i="8"/>
  <c r="Q39" i="8"/>
  <c r="O39" i="8"/>
  <c r="M39" i="8"/>
  <c r="K39" i="8"/>
  <c r="I39" i="8"/>
  <c r="F39" i="8"/>
  <c r="AK33" i="8"/>
  <c r="AI33" i="8"/>
  <c r="AG33" i="8"/>
  <c r="AE33" i="8"/>
  <c r="AC33" i="8"/>
  <c r="AA33" i="8"/>
  <c r="W33" i="8"/>
  <c r="U33" i="8"/>
  <c r="S33" i="8"/>
  <c r="Q33" i="8"/>
  <c r="O33" i="8"/>
  <c r="M33" i="8"/>
  <c r="K33" i="8"/>
  <c r="I33" i="8"/>
  <c r="F33" i="8"/>
  <c r="AK36" i="8"/>
  <c r="AI36" i="8"/>
  <c r="AG36" i="8"/>
  <c r="AE36" i="8"/>
  <c r="AC36" i="8"/>
  <c r="AA36" i="8"/>
  <c r="W36" i="8"/>
  <c r="U36" i="8"/>
  <c r="S36" i="8"/>
  <c r="Q36" i="8"/>
  <c r="O36" i="8"/>
  <c r="M36" i="8"/>
  <c r="K36" i="8"/>
  <c r="I36" i="8"/>
  <c r="F36" i="8"/>
  <c r="AK73" i="8"/>
  <c r="AI73" i="8"/>
  <c r="AG73" i="8"/>
  <c r="AE73" i="8"/>
  <c r="AC73" i="8"/>
  <c r="AA73" i="8"/>
  <c r="W73" i="8"/>
  <c r="U73" i="8"/>
  <c r="S73" i="8"/>
  <c r="Q73" i="8"/>
  <c r="O73" i="8"/>
  <c r="M73" i="8"/>
  <c r="K73" i="8"/>
  <c r="I73" i="8"/>
  <c r="F73" i="8"/>
  <c r="AK92" i="8"/>
  <c r="AI92" i="8"/>
  <c r="AG92" i="8"/>
  <c r="AE92" i="8"/>
  <c r="AC92" i="8"/>
  <c r="AA92" i="8"/>
  <c r="W92" i="8"/>
  <c r="U92" i="8"/>
  <c r="S92" i="8"/>
  <c r="Q92" i="8"/>
  <c r="O92" i="8"/>
  <c r="M92" i="8"/>
  <c r="K92" i="8"/>
  <c r="I92" i="8"/>
  <c r="F92" i="8"/>
  <c r="AK46" i="8"/>
  <c r="AI46" i="8"/>
  <c r="AG46" i="8"/>
  <c r="AE46" i="8"/>
  <c r="AC46" i="8"/>
  <c r="AA46" i="8"/>
  <c r="W46" i="8"/>
  <c r="U46" i="8"/>
  <c r="S46" i="8"/>
  <c r="Q46" i="8"/>
  <c r="O46" i="8"/>
  <c r="M46" i="8"/>
  <c r="K46" i="8"/>
  <c r="I46" i="8"/>
  <c r="F46" i="8"/>
  <c r="AK41" i="8"/>
  <c r="AI41" i="8"/>
  <c r="AG41" i="8"/>
  <c r="AE41" i="8"/>
  <c r="AC41" i="8"/>
  <c r="AA41" i="8"/>
  <c r="W41" i="8"/>
  <c r="U41" i="8"/>
  <c r="S41" i="8"/>
  <c r="Q41" i="8"/>
  <c r="O41" i="8"/>
  <c r="M41" i="8"/>
  <c r="K41" i="8"/>
  <c r="I41" i="8"/>
  <c r="F41" i="8"/>
  <c r="AK6" i="8"/>
  <c r="AI6" i="8"/>
  <c r="AG6" i="8"/>
  <c r="AE6" i="8"/>
  <c r="AC6" i="8"/>
  <c r="AA6" i="8"/>
  <c r="W6" i="8"/>
  <c r="U6" i="8"/>
  <c r="S6" i="8"/>
  <c r="Q6" i="8"/>
  <c r="O6" i="8"/>
  <c r="M6" i="8"/>
  <c r="K6" i="8"/>
  <c r="I6" i="8"/>
  <c r="F6" i="8"/>
  <c r="AK7" i="8"/>
  <c r="AI7" i="8"/>
  <c r="AG7" i="8"/>
  <c r="AE7" i="8"/>
  <c r="AC7" i="8"/>
  <c r="AA7" i="8"/>
  <c r="W7" i="8"/>
  <c r="U7" i="8"/>
  <c r="S7" i="8"/>
  <c r="Q7" i="8"/>
  <c r="O7" i="8"/>
  <c r="M7" i="8"/>
  <c r="K7" i="8"/>
  <c r="I7" i="8"/>
  <c r="F7" i="8"/>
  <c r="AK29" i="8"/>
  <c r="AI29" i="8"/>
  <c r="AG29" i="8"/>
  <c r="AE29" i="8"/>
  <c r="AC29" i="8"/>
  <c r="AA29" i="8"/>
  <c r="W29" i="8"/>
  <c r="U29" i="8"/>
  <c r="S29" i="8"/>
  <c r="Q29" i="8"/>
  <c r="O29" i="8"/>
  <c r="M29" i="8"/>
  <c r="K29" i="8"/>
  <c r="I29" i="8"/>
  <c r="F29" i="8"/>
  <c r="AK56" i="8"/>
  <c r="AI56" i="8"/>
  <c r="AG56" i="8"/>
  <c r="AE56" i="8"/>
  <c r="AC56" i="8"/>
  <c r="AA56" i="8"/>
  <c r="W56" i="8"/>
  <c r="U56" i="8"/>
  <c r="S56" i="8"/>
  <c r="Q56" i="8"/>
  <c r="O56" i="8"/>
  <c r="M56" i="8"/>
  <c r="K56" i="8"/>
  <c r="I56" i="8"/>
  <c r="F56" i="8"/>
  <c r="AK68" i="8"/>
  <c r="AI68" i="8"/>
  <c r="AG68" i="8"/>
  <c r="AE68" i="8"/>
  <c r="AC68" i="8"/>
  <c r="AA68" i="8"/>
  <c r="W68" i="8"/>
  <c r="U68" i="8"/>
  <c r="S68" i="8"/>
  <c r="Q68" i="8"/>
  <c r="O68" i="8"/>
  <c r="M68" i="8"/>
  <c r="K68" i="8"/>
  <c r="I68" i="8"/>
  <c r="F68" i="8"/>
  <c r="AK28" i="8"/>
  <c r="AI28" i="8"/>
  <c r="AG28" i="8"/>
  <c r="AE28" i="8"/>
  <c r="AC28" i="8"/>
  <c r="AA28" i="8"/>
  <c r="W28" i="8"/>
  <c r="U28" i="8"/>
  <c r="S28" i="8"/>
  <c r="Q28" i="8"/>
  <c r="O28" i="8"/>
  <c r="M28" i="8"/>
  <c r="K28" i="8"/>
  <c r="I28" i="8"/>
  <c r="F28" i="8"/>
  <c r="AK84" i="8"/>
  <c r="AI84" i="8"/>
  <c r="AG84" i="8"/>
  <c r="AE84" i="8"/>
  <c r="AC84" i="8"/>
  <c r="AA84" i="8"/>
  <c r="W84" i="8"/>
  <c r="U84" i="8"/>
  <c r="S84" i="8"/>
  <c r="Q84" i="8"/>
  <c r="O84" i="8"/>
  <c r="M84" i="8"/>
  <c r="K84" i="8"/>
  <c r="I84" i="8"/>
  <c r="F84" i="8"/>
  <c r="AK31" i="8"/>
  <c r="AI31" i="8"/>
  <c r="AG31" i="8"/>
  <c r="AE31" i="8"/>
  <c r="AC31" i="8"/>
  <c r="AA31" i="8"/>
  <c r="W31" i="8"/>
  <c r="U31" i="8"/>
  <c r="S31" i="8"/>
  <c r="Q31" i="8"/>
  <c r="O31" i="8"/>
  <c r="M31" i="8"/>
  <c r="K31" i="8"/>
  <c r="I31" i="8"/>
  <c r="F31" i="8"/>
  <c r="AK79" i="8"/>
  <c r="AI79" i="8"/>
  <c r="AG79" i="8"/>
  <c r="AE79" i="8"/>
  <c r="AC79" i="8"/>
  <c r="AA79" i="8"/>
  <c r="W79" i="8"/>
  <c r="U79" i="8"/>
  <c r="S79" i="8"/>
  <c r="Q79" i="8"/>
  <c r="O79" i="8"/>
  <c r="M79" i="8"/>
  <c r="K79" i="8"/>
  <c r="I79" i="8"/>
  <c r="F79" i="8"/>
  <c r="AK37" i="8"/>
  <c r="AI37" i="8"/>
  <c r="AG37" i="8"/>
  <c r="AE37" i="8"/>
  <c r="AC37" i="8"/>
  <c r="AA37" i="8"/>
  <c r="W37" i="8"/>
  <c r="U37" i="8"/>
  <c r="S37" i="8"/>
  <c r="Q37" i="8"/>
  <c r="O37" i="8"/>
  <c r="M37" i="8"/>
  <c r="K37" i="8"/>
  <c r="I37" i="8"/>
  <c r="F37" i="8"/>
  <c r="AK90" i="8"/>
  <c r="AI90" i="8"/>
  <c r="AG90" i="8"/>
  <c r="AE90" i="8"/>
  <c r="AC90" i="8"/>
  <c r="AA90" i="8"/>
  <c r="W90" i="8"/>
  <c r="U90" i="8"/>
  <c r="S90" i="8"/>
  <c r="Q90" i="8"/>
  <c r="O90" i="8"/>
  <c r="M90" i="8"/>
  <c r="K90" i="8"/>
  <c r="I90" i="8"/>
  <c r="F90" i="8"/>
  <c r="AK87" i="8"/>
  <c r="AI87" i="8"/>
  <c r="AG87" i="8"/>
  <c r="AE87" i="8"/>
  <c r="AC87" i="8"/>
  <c r="AA87" i="8"/>
  <c r="W87" i="8"/>
  <c r="U87" i="8"/>
  <c r="S87" i="8"/>
  <c r="Q87" i="8"/>
  <c r="O87" i="8"/>
  <c r="M87" i="8"/>
  <c r="K87" i="8"/>
  <c r="I87" i="8"/>
  <c r="F87" i="8"/>
  <c r="AK62" i="8"/>
  <c r="AI62" i="8"/>
  <c r="AG62" i="8"/>
  <c r="AE62" i="8"/>
  <c r="AC62" i="8"/>
  <c r="AA62" i="8"/>
  <c r="W62" i="8"/>
  <c r="U62" i="8"/>
  <c r="S62" i="8"/>
  <c r="Q62" i="8"/>
  <c r="O62" i="8"/>
  <c r="M62" i="8"/>
  <c r="K62" i="8"/>
  <c r="I62" i="8"/>
  <c r="F62" i="8"/>
  <c r="AK30" i="8"/>
  <c r="AI30" i="8"/>
  <c r="AG30" i="8"/>
  <c r="AE30" i="8"/>
  <c r="AC30" i="8"/>
  <c r="AA30" i="8"/>
  <c r="W30" i="8"/>
  <c r="U30" i="8"/>
  <c r="S30" i="8"/>
  <c r="Q30" i="8"/>
  <c r="O30" i="8"/>
  <c r="M30" i="8"/>
  <c r="K30" i="8"/>
  <c r="I30" i="8"/>
  <c r="F30" i="8"/>
  <c r="AK21" i="8"/>
  <c r="AI21" i="8"/>
  <c r="AG21" i="8"/>
  <c r="AE21" i="8"/>
  <c r="AC21" i="8"/>
  <c r="AA21" i="8"/>
  <c r="W21" i="8"/>
  <c r="U21" i="8"/>
  <c r="S21" i="8"/>
  <c r="Q21" i="8"/>
  <c r="O21" i="8"/>
  <c r="M21" i="8"/>
  <c r="K21" i="8"/>
  <c r="I21" i="8"/>
  <c r="F21" i="8"/>
  <c r="AK38" i="8"/>
  <c r="AI38" i="8"/>
  <c r="AG38" i="8"/>
  <c r="AE38" i="8"/>
  <c r="AC38" i="8"/>
  <c r="AA38" i="8"/>
  <c r="W38" i="8"/>
  <c r="U38" i="8"/>
  <c r="S38" i="8"/>
  <c r="Q38" i="8"/>
  <c r="O38" i="8"/>
  <c r="M38" i="8"/>
  <c r="K38" i="8"/>
  <c r="I38" i="8"/>
  <c r="F38" i="8"/>
  <c r="AK64" i="8"/>
  <c r="AI64" i="8"/>
  <c r="AG64" i="8"/>
  <c r="AE64" i="8"/>
  <c r="AC64" i="8"/>
  <c r="AA64" i="8"/>
  <c r="W64" i="8"/>
  <c r="U64" i="8"/>
  <c r="S64" i="8"/>
  <c r="Q64" i="8"/>
  <c r="O64" i="8"/>
  <c r="M64" i="8"/>
  <c r="K64" i="8"/>
  <c r="I64" i="8"/>
  <c r="F64" i="8"/>
  <c r="AK72" i="8"/>
  <c r="AI72" i="8"/>
  <c r="AG72" i="8"/>
  <c r="AE72" i="8"/>
  <c r="AC72" i="8"/>
  <c r="AA72" i="8"/>
  <c r="W72" i="8"/>
  <c r="U72" i="8"/>
  <c r="S72" i="8"/>
  <c r="Q72" i="8"/>
  <c r="O72" i="8"/>
  <c r="M72" i="8"/>
  <c r="K72" i="8"/>
  <c r="I72" i="8"/>
  <c r="F72" i="8"/>
  <c r="AK93" i="8"/>
  <c r="AI93" i="8"/>
  <c r="AG93" i="8"/>
  <c r="AE93" i="8"/>
  <c r="AC93" i="8"/>
  <c r="AA93" i="8"/>
  <c r="W93" i="8"/>
  <c r="U93" i="8"/>
  <c r="S93" i="8"/>
  <c r="Q93" i="8"/>
  <c r="O93" i="8"/>
  <c r="M93" i="8"/>
  <c r="K93" i="8"/>
  <c r="I93" i="8"/>
  <c r="F93" i="8"/>
  <c r="AK8" i="8"/>
  <c r="AI8" i="8"/>
  <c r="AG8" i="8"/>
  <c r="AE8" i="8"/>
  <c r="AC8" i="8"/>
  <c r="AA8" i="8"/>
  <c r="W8" i="8"/>
  <c r="U8" i="8"/>
  <c r="S8" i="8"/>
  <c r="Q8" i="8"/>
  <c r="O8" i="8"/>
  <c r="M8" i="8"/>
  <c r="K8" i="8"/>
  <c r="I8" i="8"/>
  <c r="F8" i="8"/>
  <c r="AK24" i="8"/>
  <c r="AI24" i="8"/>
  <c r="AG24" i="8"/>
  <c r="AE24" i="8"/>
  <c r="AC24" i="8"/>
  <c r="AA24" i="8"/>
  <c r="W24" i="8"/>
  <c r="U24" i="8"/>
  <c r="S24" i="8"/>
  <c r="Q24" i="8"/>
  <c r="O24" i="8"/>
  <c r="M24" i="8"/>
  <c r="K24" i="8"/>
  <c r="I24" i="8"/>
  <c r="F24" i="8"/>
  <c r="AK100" i="8"/>
  <c r="AI100" i="8"/>
  <c r="AG100" i="8"/>
  <c r="AE100" i="8"/>
  <c r="AC100" i="8"/>
  <c r="AA100" i="8"/>
  <c r="W100" i="8"/>
  <c r="U100" i="8"/>
  <c r="S100" i="8"/>
  <c r="Q100" i="8"/>
  <c r="O100" i="8"/>
  <c r="M100" i="8"/>
  <c r="K100" i="8"/>
  <c r="I100" i="8"/>
  <c r="F100" i="8"/>
  <c r="AK45" i="8"/>
  <c r="AI45" i="8"/>
  <c r="AG45" i="8"/>
  <c r="AE45" i="8"/>
  <c r="AC45" i="8"/>
  <c r="AA45" i="8"/>
  <c r="W45" i="8"/>
  <c r="U45" i="8"/>
  <c r="S45" i="8"/>
  <c r="Q45" i="8"/>
  <c r="O45" i="8"/>
  <c r="M45" i="8"/>
  <c r="K45" i="8"/>
  <c r="I45" i="8"/>
  <c r="F45" i="8"/>
  <c r="AK86" i="8"/>
  <c r="AI86" i="8"/>
  <c r="AG86" i="8"/>
  <c r="AE86" i="8"/>
  <c r="AC86" i="8"/>
  <c r="AA86" i="8"/>
  <c r="W86" i="8"/>
  <c r="U86" i="8"/>
  <c r="S86" i="8"/>
  <c r="Q86" i="8"/>
  <c r="O86" i="8"/>
  <c r="M86" i="8"/>
  <c r="K86" i="8"/>
  <c r="I86" i="8"/>
  <c r="F86" i="8"/>
  <c r="AK44" i="8"/>
  <c r="AI44" i="8"/>
  <c r="AG44" i="8"/>
  <c r="AE44" i="8"/>
  <c r="AC44" i="8"/>
  <c r="AA44" i="8"/>
  <c r="W44" i="8"/>
  <c r="U44" i="8"/>
  <c r="S44" i="8"/>
  <c r="Q44" i="8"/>
  <c r="O44" i="8"/>
  <c r="M44" i="8"/>
  <c r="K44" i="8"/>
  <c r="I44" i="8"/>
  <c r="F44" i="8"/>
  <c r="AK35" i="8"/>
  <c r="AI35" i="8"/>
  <c r="AG35" i="8"/>
  <c r="AE35" i="8"/>
  <c r="AC35" i="8"/>
  <c r="AA35" i="8"/>
  <c r="W35" i="8"/>
  <c r="U35" i="8"/>
  <c r="S35" i="8"/>
  <c r="Q35" i="8"/>
  <c r="O35" i="8"/>
  <c r="M35" i="8"/>
  <c r="K35" i="8"/>
  <c r="I35" i="8"/>
  <c r="F35" i="8"/>
  <c r="AK94" i="8"/>
  <c r="AI94" i="8"/>
  <c r="AG94" i="8"/>
  <c r="AE94" i="8"/>
  <c r="AC94" i="8"/>
  <c r="AA94" i="8"/>
  <c r="W94" i="8"/>
  <c r="U94" i="8"/>
  <c r="S94" i="8"/>
  <c r="Q94" i="8"/>
  <c r="O94" i="8"/>
  <c r="M94" i="8"/>
  <c r="K94" i="8"/>
  <c r="I94" i="8"/>
  <c r="F94" i="8"/>
  <c r="AK27" i="8"/>
  <c r="AI27" i="8"/>
  <c r="AG27" i="8"/>
  <c r="AE27" i="8"/>
  <c r="AC27" i="8"/>
  <c r="AA27" i="8"/>
  <c r="W27" i="8"/>
  <c r="U27" i="8"/>
  <c r="S27" i="8"/>
  <c r="Q27" i="8"/>
  <c r="O27" i="8"/>
  <c r="M27" i="8"/>
  <c r="K27" i="8"/>
  <c r="I27" i="8"/>
  <c r="F27" i="8"/>
  <c r="AK82" i="8"/>
  <c r="AI82" i="8"/>
  <c r="AG82" i="8"/>
  <c r="AE82" i="8"/>
  <c r="AC82" i="8"/>
  <c r="AA82" i="8"/>
  <c r="W82" i="8"/>
  <c r="U82" i="8"/>
  <c r="S82" i="8"/>
  <c r="Q82" i="8"/>
  <c r="O82" i="8"/>
  <c r="M82" i="8"/>
  <c r="K82" i="8"/>
  <c r="I82" i="8"/>
  <c r="F82" i="8"/>
  <c r="AK58" i="8"/>
  <c r="AI58" i="8"/>
  <c r="AG58" i="8"/>
  <c r="AE58" i="8"/>
  <c r="AC58" i="8"/>
  <c r="AA58" i="8"/>
  <c r="W58" i="8"/>
  <c r="U58" i="8"/>
  <c r="S58" i="8"/>
  <c r="Q58" i="8"/>
  <c r="O58" i="8"/>
  <c r="M58" i="8"/>
  <c r="K58" i="8"/>
  <c r="I58" i="8"/>
  <c r="F58" i="8"/>
  <c r="AK22" i="8"/>
  <c r="AI22" i="8"/>
  <c r="AG22" i="8"/>
  <c r="AE22" i="8"/>
  <c r="AC22" i="8"/>
  <c r="AA22" i="8"/>
  <c r="W22" i="8"/>
  <c r="U22" i="8"/>
  <c r="S22" i="8"/>
  <c r="Q22" i="8"/>
  <c r="O22" i="8"/>
  <c r="M22" i="8"/>
  <c r="K22" i="8"/>
  <c r="I22" i="8"/>
  <c r="F22" i="8"/>
  <c r="AK43" i="8"/>
  <c r="AI43" i="8"/>
  <c r="AG43" i="8"/>
  <c r="AE43" i="8"/>
  <c r="AC43" i="8"/>
  <c r="AA43" i="8"/>
  <c r="W43" i="8"/>
  <c r="U43" i="8"/>
  <c r="S43" i="8"/>
  <c r="Q43" i="8"/>
  <c r="O43" i="8"/>
  <c r="M43" i="8"/>
  <c r="K43" i="8"/>
  <c r="I43" i="8"/>
  <c r="F43" i="8"/>
  <c r="AK26" i="8"/>
  <c r="AI26" i="8"/>
  <c r="AG26" i="8"/>
  <c r="AE26" i="8"/>
  <c r="AC26" i="8"/>
  <c r="AA26" i="8"/>
  <c r="W26" i="8"/>
  <c r="U26" i="8"/>
  <c r="S26" i="8"/>
  <c r="Q26" i="8"/>
  <c r="O26" i="8"/>
  <c r="M26" i="8"/>
  <c r="K26" i="8"/>
  <c r="I26" i="8"/>
  <c r="F26" i="8"/>
  <c r="AK10" i="8"/>
  <c r="AI10" i="8"/>
  <c r="AG10" i="8"/>
  <c r="AE10" i="8"/>
  <c r="AC10" i="8"/>
  <c r="AA10" i="8"/>
  <c r="W10" i="8"/>
  <c r="U10" i="8"/>
  <c r="S10" i="8"/>
  <c r="Q10" i="8"/>
  <c r="O10" i="8"/>
  <c r="M10" i="8"/>
  <c r="K10" i="8"/>
  <c r="I10" i="8"/>
  <c r="F10" i="8"/>
  <c r="AK65" i="8"/>
  <c r="AI65" i="8"/>
  <c r="AG65" i="8"/>
  <c r="AE65" i="8"/>
  <c r="AC65" i="8"/>
  <c r="AA65" i="8"/>
  <c r="W65" i="8"/>
  <c r="U65" i="8"/>
  <c r="S65" i="8"/>
  <c r="Q65" i="8"/>
  <c r="O65" i="8"/>
  <c r="M65" i="8"/>
  <c r="K65" i="8"/>
  <c r="I65" i="8"/>
  <c r="F65" i="8"/>
  <c r="AK42" i="8"/>
  <c r="AI42" i="8"/>
  <c r="AG42" i="8"/>
  <c r="AE42" i="8"/>
  <c r="AC42" i="8"/>
  <c r="AA42" i="8"/>
  <c r="W42" i="8"/>
  <c r="U42" i="8"/>
  <c r="S42" i="8"/>
  <c r="Q42" i="8"/>
  <c r="O42" i="8"/>
  <c r="M42" i="8"/>
  <c r="K42" i="8"/>
  <c r="I42" i="8"/>
  <c r="F42" i="8"/>
  <c r="AK77" i="8"/>
  <c r="AI77" i="8"/>
  <c r="AG77" i="8"/>
  <c r="AE77" i="8"/>
  <c r="AC77" i="8"/>
  <c r="AA77" i="8"/>
  <c r="W77" i="8"/>
  <c r="U77" i="8"/>
  <c r="S77" i="8"/>
  <c r="Q77" i="8"/>
  <c r="O77" i="8"/>
  <c r="M77" i="8"/>
  <c r="K77" i="8"/>
  <c r="I77" i="8"/>
  <c r="F77" i="8"/>
  <c r="AK54" i="8"/>
  <c r="AI54" i="8"/>
  <c r="AG54" i="8"/>
  <c r="AE54" i="8"/>
  <c r="AC54" i="8"/>
  <c r="AA54" i="8"/>
  <c r="W54" i="8"/>
  <c r="U54" i="8"/>
  <c r="S54" i="8"/>
  <c r="Q54" i="8"/>
  <c r="O54" i="8"/>
  <c r="M54" i="8"/>
  <c r="K54" i="8"/>
  <c r="I54" i="8"/>
  <c r="F54" i="8"/>
  <c r="AK20" i="8"/>
  <c r="AI20" i="8"/>
  <c r="AG20" i="8"/>
  <c r="AE20" i="8"/>
  <c r="AC20" i="8"/>
  <c r="AA20" i="8"/>
  <c r="W20" i="8"/>
  <c r="U20" i="8"/>
  <c r="S20" i="8"/>
  <c r="Q20" i="8"/>
  <c r="O20" i="8"/>
  <c r="M20" i="8"/>
  <c r="K20" i="8"/>
  <c r="I20" i="8"/>
  <c r="F20" i="8"/>
  <c r="AK61" i="8"/>
  <c r="AI61" i="8"/>
  <c r="AG61" i="8"/>
  <c r="AE61" i="8"/>
  <c r="AC61" i="8"/>
  <c r="AA61" i="8"/>
  <c r="W61" i="8"/>
  <c r="U61" i="8"/>
  <c r="S61" i="8"/>
  <c r="Q61" i="8"/>
  <c r="O61" i="8"/>
  <c r="M61" i="8"/>
  <c r="K61" i="8"/>
  <c r="I61" i="8"/>
  <c r="F61" i="8"/>
  <c r="AK99" i="8"/>
  <c r="AI99" i="8"/>
  <c r="AG99" i="8"/>
  <c r="AE99" i="8"/>
  <c r="AC99" i="8"/>
  <c r="AA99" i="8"/>
  <c r="W99" i="8"/>
  <c r="U99" i="8"/>
  <c r="S99" i="8"/>
  <c r="Q99" i="8"/>
  <c r="O99" i="8"/>
  <c r="M99" i="8"/>
  <c r="K99" i="8"/>
  <c r="I99" i="8"/>
  <c r="F99" i="8"/>
  <c r="AK83" i="8"/>
  <c r="AI83" i="8"/>
  <c r="AG83" i="8"/>
  <c r="AE83" i="8"/>
  <c r="AC83" i="8"/>
  <c r="AA83" i="8"/>
  <c r="W83" i="8"/>
  <c r="U83" i="8"/>
  <c r="S83" i="8"/>
  <c r="Q83" i="8"/>
  <c r="O83" i="8"/>
  <c r="M83" i="8"/>
  <c r="K83" i="8"/>
  <c r="I83" i="8"/>
  <c r="F83" i="8"/>
  <c r="AK63" i="8"/>
  <c r="AI63" i="8"/>
  <c r="AG63" i="8"/>
  <c r="AE63" i="8"/>
  <c r="AC63" i="8"/>
  <c r="AA63" i="8"/>
  <c r="W63" i="8"/>
  <c r="U63" i="8"/>
  <c r="S63" i="8"/>
  <c r="Q63" i="8"/>
  <c r="O63" i="8"/>
  <c r="M63" i="8"/>
  <c r="K63" i="8"/>
  <c r="I63" i="8"/>
  <c r="F63" i="8"/>
  <c r="AK66" i="8"/>
  <c r="AI66" i="8"/>
  <c r="AG66" i="8"/>
  <c r="AE66" i="8"/>
  <c r="AC66" i="8"/>
  <c r="AA66" i="8"/>
  <c r="W66" i="8"/>
  <c r="U66" i="8"/>
  <c r="S66" i="8"/>
  <c r="Q66" i="8"/>
  <c r="O66" i="8"/>
  <c r="M66" i="8"/>
  <c r="K66" i="8"/>
  <c r="I66" i="8"/>
  <c r="F66" i="8"/>
  <c r="AK34" i="8"/>
  <c r="AI34" i="8"/>
  <c r="AG34" i="8"/>
  <c r="AE34" i="8"/>
  <c r="AC34" i="8"/>
  <c r="AA34" i="8"/>
  <c r="W34" i="8"/>
  <c r="U34" i="8"/>
  <c r="S34" i="8"/>
  <c r="Q34" i="8"/>
  <c r="O34" i="8"/>
  <c r="M34" i="8"/>
  <c r="K34" i="8"/>
  <c r="I34" i="8"/>
  <c r="F34" i="8"/>
  <c r="AK85" i="8"/>
  <c r="AI85" i="8"/>
  <c r="AG85" i="8"/>
  <c r="AE85" i="8"/>
  <c r="AC85" i="8"/>
  <c r="AA85" i="8"/>
  <c r="W85" i="8"/>
  <c r="U85" i="8"/>
  <c r="S85" i="8"/>
  <c r="Q85" i="8"/>
  <c r="O85" i="8"/>
  <c r="M85" i="8"/>
  <c r="K85" i="8"/>
  <c r="I85" i="8"/>
  <c r="F85" i="8"/>
  <c r="AK32" i="8"/>
  <c r="AI32" i="8"/>
  <c r="AG32" i="8"/>
  <c r="AE32" i="8"/>
  <c r="AC32" i="8"/>
  <c r="AA32" i="8"/>
  <c r="W32" i="8"/>
  <c r="U32" i="8"/>
  <c r="S32" i="8"/>
  <c r="Q32" i="8"/>
  <c r="O32" i="8"/>
  <c r="M32" i="8"/>
  <c r="K32" i="8"/>
  <c r="I32" i="8"/>
  <c r="F32" i="8"/>
  <c r="AK67" i="8"/>
  <c r="AI67" i="8"/>
  <c r="AG67" i="8"/>
  <c r="AE67" i="8"/>
  <c r="AC67" i="8"/>
  <c r="AA67" i="8"/>
  <c r="W67" i="8"/>
  <c r="U67" i="8"/>
  <c r="S67" i="8"/>
  <c r="Q67" i="8"/>
  <c r="O67" i="8"/>
  <c r="M67" i="8"/>
  <c r="K67" i="8"/>
  <c r="I67" i="8"/>
  <c r="F67" i="8"/>
  <c r="AK88" i="8"/>
  <c r="AI88" i="8"/>
  <c r="AG88" i="8"/>
  <c r="AE88" i="8"/>
  <c r="AC88" i="8"/>
  <c r="AA88" i="8"/>
  <c r="W88" i="8"/>
  <c r="U88" i="8"/>
  <c r="S88" i="8"/>
  <c r="Q88" i="8"/>
  <c r="O88" i="8"/>
  <c r="M88" i="8"/>
  <c r="K88" i="8"/>
  <c r="I88" i="8"/>
  <c r="F88" i="8"/>
  <c r="AK55" i="8"/>
  <c r="AI55" i="8"/>
  <c r="AG55" i="8"/>
  <c r="AE55" i="8"/>
  <c r="AC55" i="8"/>
  <c r="AA55" i="8"/>
  <c r="W55" i="8"/>
  <c r="U55" i="8"/>
  <c r="S55" i="8"/>
  <c r="Q55" i="8"/>
  <c r="O55" i="8"/>
  <c r="M55" i="8"/>
  <c r="K55" i="8"/>
  <c r="I55" i="8"/>
  <c r="F55" i="8"/>
  <c r="AK78" i="8"/>
  <c r="AI78" i="8"/>
  <c r="AG78" i="8"/>
  <c r="AE78" i="8"/>
  <c r="AC78" i="8"/>
  <c r="AA78" i="8"/>
  <c r="W78" i="8"/>
  <c r="U78" i="8"/>
  <c r="S78" i="8"/>
  <c r="Q78" i="8"/>
  <c r="O78" i="8"/>
  <c r="M78" i="8"/>
  <c r="K78" i="8"/>
  <c r="I78" i="8"/>
  <c r="F78" i="8"/>
  <c r="AK59" i="8"/>
  <c r="AI59" i="8"/>
  <c r="AG59" i="8"/>
  <c r="AE59" i="8"/>
  <c r="AC59" i="8"/>
  <c r="AA59" i="8"/>
  <c r="W59" i="8"/>
  <c r="U59" i="8"/>
  <c r="S59" i="8"/>
  <c r="Q59" i="8"/>
  <c r="O59" i="8"/>
  <c r="M59" i="8"/>
  <c r="K59" i="8"/>
  <c r="I59" i="8"/>
  <c r="F59" i="8"/>
  <c r="AK5" i="8"/>
  <c r="AI5" i="8"/>
  <c r="AG5" i="8"/>
  <c r="AE5" i="8"/>
  <c r="AC5" i="8"/>
  <c r="AA5" i="8"/>
  <c r="W5" i="8"/>
  <c r="U5" i="8"/>
  <c r="S5" i="8"/>
  <c r="Q5" i="8"/>
  <c r="O5" i="8"/>
  <c r="M5" i="8"/>
  <c r="K5" i="8"/>
  <c r="I5" i="8"/>
  <c r="F5" i="8"/>
  <c r="AK81" i="8"/>
  <c r="AI81" i="8"/>
  <c r="AG81" i="8"/>
  <c r="AE81" i="8"/>
  <c r="AC81" i="8"/>
  <c r="AA81" i="8"/>
  <c r="W81" i="8"/>
  <c r="U81" i="8"/>
  <c r="S81" i="8"/>
  <c r="Q81" i="8"/>
  <c r="O81" i="8"/>
  <c r="M81" i="8"/>
  <c r="K81" i="8"/>
  <c r="I81" i="8"/>
  <c r="F81" i="8"/>
  <c r="AK53" i="8"/>
  <c r="AI53" i="8"/>
  <c r="AG53" i="8"/>
  <c r="AE53" i="8"/>
  <c r="AC53" i="8"/>
  <c r="AA53" i="8"/>
  <c r="W53" i="8"/>
  <c r="U53" i="8"/>
  <c r="S53" i="8"/>
  <c r="Q53" i="8"/>
  <c r="O53" i="8"/>
  <c r="M53" i="8"/>
  <c r="K53" i="8"/>
  <c r="I53" i="8"/>
  <c r="F53" i="8"/>
  <c r="AK15" i="8"/>
  <c r="AI15" i="8"/>
  <c r="AG15" i="8"/>
  <c r="AE15" i="8"/>
  <c r="AC15" i="8"/>
  <c r="AA15" i="8"/>
  <c r="W15" i="8"/>
  <c r="U15" i="8"/>
  <c r="S15" i="8"/>
  <c r="Q15" i="8"/>
  <c r="O15" i="8"/>
  <c r="M15" i="8"/>
  <c r="K15" i="8"/>
  <c r="I15" i="8"/>
  <c r="F15" i="8"/>
  <c r="AK95" i="8"/>
  <c r="AI95" i="8"/>
  <c r="AG95" i="8"/>
  <c r="AE95" i="8"/>
  <c r="AC95" i="8"/>
  <c r="AA95" i="8"/>
  <c r="W95" i="8"/>
  <c r="U95" i="8"/>
  <c r="S95" i="8"/>
  <c r="Q95" i="8"/>
  <c r="O95" i="8"/>
  <c r="M95" i="8"/>
  <c r="K95" i="8"/>
  <c r="I95" i="8"/>
  <c r="F95" i="8"/>
  <c r="AK97" i="8"/>
  <c r="AI97" i="8"/>
  <c r="AG97" i="8"/>
  <c r="AE97" i="8"/>
  <c r="AC97" i="8"/>
  <c r="AA97" i="8"/>
  <c r="W97" i="8"/>
  <c r="U97" i="8"/>
  <c r="S97" i="8"/>
  <c r="Q97" i="8"/>
  <c r="O97" i="8"/>
  <c r="M97" i="8"/>
  <c r="K97" i="8"/>
  <c r="I97" i="8"/>
  <c r="F97" i="8"/>
  <c r="AK25" i="8"/>
  <c r="AI25" i="8"/>
  <c r="AG25" i="8"/>
  <c r="AE25" i="8"/>
  <c r="AC25" i="8"/>
  <c r="AA25" i="8"/>
  <c r="W25" i="8"/>
  <c r="U25" i="8"/>
  <c r="S25" i="8"/>
  <c r="Q25" i="8"/>
  <c r="O25" i="8"/>
  <c r="M25" i="8"/>
  <c r="K25" i="8"/>
  <c r="I25" i="8"/>
  <c r="F25" i="8"/>
  <c r="AK40" i="8"/>
  <c r="AI40" i="8"/>
  <c r="AG40" i="8"/>
  <c r="AE40" i="8"/>
  <c r="AC40" i="8"/>
  <c r="AA40" i="8"/>
  <c r="W40" i="8"/>
  <c r="U40" i="8"/>
  <c r="S40" i="8"/>
  <c r="Q40" i="8"/>
  <c r="O40" i="8"/>
  <c r="M40" i="8"/>
  <c r="K40" i="8"/>
  <c r="I40" i="8"/>
  <c r="F40" i="8"/>
  <c r="AK98" i="8"/>
  <c r="AI98" i="8"/>
  <c r="AG98" i="8"/>
  <c r="AE98" i="8"/>
  <c r="AC98" i="8"/>
  <c r="AA98" i="8"/>
  <c r="W98" i="8"/>
  <c r="U98" i="8"/>
  <c r="S98" i="8"/>
  <c r="Q98" i="8"/>
  <c r="O98" i="8"/>
  <c r="M98" i="8"/>
  <c r="K98" i="8"/>
  <c r="I98" i="8"/>
  <c r="F98" i="8"/>
  <c r="AJ23" i="7"/>
  <c r="AH23" i="7"/>
  <c r="AF23" i="7"/>
  <c r="AD23" i="7"/>
  <c r="AB23" i="7"/>
  <c r="Z23" i="7"/>
  <c r="V23" i="7"/>
  <c r="T23" i="7"/>
  <c r="R23" i="7"/>
  <c r="P23" i="7"/>
  <c r="N23" i="7"/>
  <c r="L23" i="7"/>
  <c r="J23" i="7"/>
  <c r="H23" i="7"/>
  <c r="F23" i="7"/>
  <c r="AJ24" i="7"/>
  <c r="AH24" i="7"/>
  <c r="AF24" i="7"/>
  <c r="AD24" i="7"/>
  <c r="AB24" i="7"/>
  <c r="Z24" i="7"/>
  <c r="V24" i="7"/>
  <c r="T24" i="7"/>
  <c r="R24" i="7"/>
  <c r="P24" i="7"/>
  <c r="N24" i="7"/>
  <c r="L24" i="7"/>
  <c r="J24" i="7"/>
  <c r="H24" i="7"/>
  <c r="F24" i="7"/>
  <c r="AJ15" i="7"/>
  <c r="AH15" i="7"/>
  <c r="AF15" i="7"/>
  <c r="AD15" i="7"/>
  <c r="AB15" i="7"/>
  <c r="Z15" i="7"/>
  <c r="V15" i="7"/>
  <c r="T15" i="7"/>
  <c r="R15" i="7"/>
  <c r="P15" i="7"/>
  <c r="N15" i="7"/>
  <c r="L15" i="7"/>
  <c r="J15" i="7"/>
  <c r="H15" i="7"/>
  <c r="F15" i="7"/>
  <c r="AJ35" i="7"/>
  <c r="AH35" i="7"/>
  <c r="AF35" i="7"/>
  <c r="AD35" i="7"/>
  <c r="AB35" i="7"/>
  <c r="Z35" i="7"/>
  <c r="V35" i="7"/>
  <c r="T35" i="7"/>
  <c r="R35" i="7"/>
  <c r="P35" i="7"/>
  <c r="N35" i="7"/>
  <c r="L35" i="7"/>
  <c r="J35" i="7"/>
  <c r="H35" i="7"/>
  <c r="F35" i="7"/>
  <c r="AJ31" i="7"/>
  <c r="AH31" i="7"/>
  <c r="AF31" i="7"/>
  <c r="AD31" i="7"/>
  <c r="AB31" i="7"/>
  <c r="Z31" i="7"/>
  <c r="V31" i="7"/>
  <c r="T31" i="7"/>
  <c r="R31" i="7"/>
  <c r="P31" i="7"/>
  <c r="N31" i="7"/>
  <c r="L31" i="7"/>
  <c r="J31" i="7"/>
  <c r="F31" i="7"/>
  <c r="AJ18" i="7"/>
  <c r="AH18" i="7"/>
  <c r="AF18" i="7"/>
  <c r="AD18" i="7"/>
  <c r="AB18" i="7"/>
  <c r="Z18" i="7"/>
  <c r="V18" i="7"/>
  <c r="T18" i="7"/>
  <c r="R18" i="7"/>
  <c r="P18" i="7"/>
  <c r="N18" i="7"/>
  <c r="L18" i="7"/>
  <c r="J18" i="7"/>
  <c r="H18" i="7"/>
  <c r="F18" i="7"/>
  <c r="AJ16" i="7"/>
  <c r="AH16" i="7"/>
  <c r="AF16" i="7"/>
  <c r="AD16" i="7"/>
  <c r="AB16" i="7"/>
  <c r="Z16" i="7"/>
  <c r="V16" i="7"/>
  <c r="T16" i="7"/>
  <c r="R16" i="7"/>
  <c r="P16" i="7"/>
  <c r="N16" i="7"/>
  <c r="L16" i="7"/>
  <c r="J16" i="7"/>
  <c r="H16" i="7"/>
  <c r="F16" i="7"/>
  <c r="AJ36" i="7"/>
  <c r="AH36" i="7"/>
  <c r="AF36" i="7"/>
  <c r="AD36" i="7"/>
  <c r="AB36" i="7"/>
  <c r="Z36" i="7"/>
  <c r="V36" i="7"/>
  <c r="T36" i="7"/>
  <c r="R36" i="7"/>
  <c r="P36" i="7"/>
  <c r="N36" i="7"/>
  <c r="L36" i="7"/>
  <c r="J36" i="7"/>
  <c r="H36" i="7"/>
  <c r="F36" i="7"/>
  <c r="AJ25" i="7"/>
  <c r="AH25" i="7"/>
  <c r="AF25" i="7"/>
  <c r="AD25" i="7"/>
  <c r="AB25" i="7"/>
  <c r="Z25" i="7"/>
  <c r="V25" i="7"/>
  <c r="T25" i="7"/>
  <c r="R25" i="7"/>
  <c r="P25" i="7"/>
  <c r="N25" i="7"/>
  <c r="L25" i="7"/>
  <c r="J25" i="7"/>
  <c r="H25" i="7"/>
  <c r="F25" i="7"/>
  <c r="AJ19" i="7"/>
  <c r="AH19" i="7"/>
  <c r="AF19" i="7"/>
  <c r="AD19" i="7"/>
  <c r="AB19" i="7"/>
  <c r="Z19" i="7"/>
  <c r="V19" i="7"/>
  <c r="T19" i="7"/>
  <c r="R19" i="7"/>
  <c r="P19" i="7"/>
  <c r="N19" i="7"/>
  <c r="L19" i="7"/>
  <c r="J19" i="7"/>
  <c r="H19" i="7"/>
  <c r="F19" i="7"/>
  <c r="AJ8" i="7"/>
  <c r="AH8" i="7"/>
  <c r="AF8" i="7"/>
  <c r="AD8" i="7"/>
  <c r="AB8" i="7"/>
  <c r="Z8" i="7"/>
  <c r="V8" i="7"/>
  <c r="T8" i="7"/>
  <c r="R8" i="7"/>
  <c r="P8" i="7"/>
  <c r="N8" i="7"/>
  <c r="L8" i="7"/>
  <c r="J8" i="7"/>
  <c r="H8" i="7"/>
  <c r="F8" i="7"/>
  <c r="AJ29" i="7"/>
  <c r="AH29" i="7"/>
  <c r="AF29" i="7"/>
  <c r="AD29" i="7"/>
  <c r="AB29" i="7"/>
  <c r="Z29" i="7"/>
  <c r="V29" i="7"/>
  <c r="T29" i="7"/>
  <c r="R29" i="7"/>
  <c r="P29" i="7"/>
  <c r="N29" i="7"/>
  <c r="L29" i="7"/>
  <c r="J29" i="7"/>
  <c r="H29" i="7"/>
  <c r="F29" i="7"/>
  <c r="AJ32" i="7"/>
  <c r="AH32" i="7"/>
  <c r="AF32" i="7"/>
  <c r="AD32" i="7"/>
  <c r="AB32" i="7"/>
  <c r="Z32" i="7"/>
  <c r="V32" i="7"/>
  <c r="T32" i="7"/>
  <c r="R32" i="7"/>
  <c r="P32" i="7"/>
  <c r="N32" i="7"/>
  <c r="L32" i="7"/>
  <c r="J32" i="7"/>
  <c r="H32" i="7"/>
  <c r="F32" i="7"/>
  <c r="AJ26" i="7"/>
  <c r="AH26" i="7"/>
  <c r="AF26" i="7"/>
  <c r="AD26" i="7"/>
  <c r="AB26" i="7"/>
  <c r="Z26" i="7"/>
  <c r="V26" i="7"/>
  <c r="T26" i="7"/>
  <c r="R26" i="7"/>
  <c r="P26" i="7"/>
  <c r="N26" i="7"/>
  <c r="L26" i="7"/>
  <c r="J26" i="7"/>
  <c r="H26" i="7"/>
  <c r="F26" i="7"/>
  <c r="AJ22" i="7"/>
  <c r="AH22" i="7"/>
  <c r="AF22" i="7"/>
  <c r="AD22" i="7"/>
  <c r="AB22" i="7"/>
  <c r="Z22" i="7"/>
  <c r="V22" i="7"/>
  <c r="T22" i="7"/>
  <c r="R22" i="7"/>
  <c r="P22" i="7"/>
  <c r="N22" i="7"/>
  <c r="L22" i="7"/>
  <c r="J22" i="7"/>
  <c r="H22" i="7"/>
  <c r="F22" i="7"/>
  <c r="AJ6" i="7"/>
  <c r="AH6" i="7"/>
  <c r="AF6" i="7"/>
  <c r="AD6" i="7"/>
  <c r="AB6" i="7"/>
  <c r="Z6" i="7"/>
  <c r="V6" i="7"/>
  <c r="T6" i="7"/>
  <c r="R6" i="7"/>
  <c r="P6" i="7"/>
  <c r="N6" i="7"/>
  <c r="L6" i="7"/>
  <c r="J6" i="7"/>
  <c r="H6" i="7"/>
  <c r="F6" i="7"/>
  <c r="AJ10" i="7"/>
  <c r="AH10" i="7"/>
  <c r="AF10" i="7"/>
  <c r="AD10" i="7"/>
  <c r="AB10" i="7"/>
  <c r="Z10" i="7"/>
  <c r="V10" i="7"/>
  <c r="T10" i="7"/>
  <c r="R10" i="7"/>
  <c r="P10" i="7"/>
  <c r="N10" i="7"/>
  <c r="L10" i="7"/>
  <c r="J10" i="7"/>
  <c r="H10" i="7"/>
  <c r="F10" i="7"/>
  <c r="AJ14" i="7"/>
  <c r="AH14" i="7"/>
  <c r="AF14" i="7"/>
  <c r="AD14" i="7"/>
  <c r="AB14" i="7"/>
  <c r="Z14" i="7"/>
  <c r="V14" i="7"/>
  <c r="T14" i="7"/>
  <c r="R14" i="7"/>
  <c r="P14" i="7"/>
  <c r="N14" i="7"/>
  <c r="L14" i="7"/>
  <c r="J14" i="7"/>
  <c r="H14" i="7"/>
  <c r="F14" i="7"/>
  <c r="AJ9" i="7"/>
  <c r="AH9" i="7"/>
  <c r="AF9" i="7"/>
  <c r="AD9" i="7"/>
  <c r="AB9" i="7"/>
  <c r="Z9" i="7"/>
  <c r="V9" i="7"/>
  <c r="T9" i="7"/>
  <c r="R9" i="7"/>
  <c r="P9" i="7"/>
  <c r="N9" i="7"/>
  <c r="L9" i="7"/>
  <c r="J9" i="7"/>
  <c r="H9" i="7"/>
  <c r="F9" i="7"/>
  <c r="AJ20" i="7"/>
  <c r="AH20" i="7"/>
  <c r="AF20" i="7"/>
  <c r="AD20" i="7"/>
  <c r="AB20" i="7"/>
  <c r="Z20" i="7"/>
  <c r="V20" i="7"/>
  <c r="T20" i="7"/>
  <c r="R20" i="7"/>
  <c r="P20" i="7"/>
  <c r="N20" i="7"/>
  <c r="L20" i="7"/>
  <c r="J20" i="7"/>
  <c r="H20" i="7"/>
  <c r="F20" i="7"/>
  <c r="AJ28" i="7"/>
  <c r="AH28" i="7"/>
  <c r="AF28" i="7"/>
  <c r="AD28" i="7"/>
  <c r="AB28" i="7"/>
  <c r="Z28" i="7"/>
  <c r="V28" i="7"/>
  <c r="T28" i="7"/>
  <c r="R28" i="7"/>
  <c r="P28" i="7"/>
  <c r="N28" i="7"/>
  <c r="L28" i="7"/>
  <c r="J28" i="7"/>
  <c r="H28" i="7"/>
  <c r="F28" i="7"/>
  <c r="AJ27" i="7"/>
  <c r="AH27" i="7"/>
  <c r="AF27" i="7"/>
  <c r="AD27" i="7"/>
  <c r="AB27" i="7"/>
  <c r="Z27" i="7"/>
  <c r="V27" i="7"/>
  <c r="T27" i="7"/>
  <c r="R27" i="7"/>
  <c r="P27" i="7"/>
  <c r="N27" i="7"/>
  <c r="L27" i="7"/>
  <c r="J27" i="7"/>
  <c r="H27" i="7"/>
  <c r="F27" i="7"/>
  <c r="AJ17" i="7"/>
  <c r="AH17" i="7"/>
  <c r="AF17" i="7"/>
  <c r="AD17" i="7"/>
  <c r="AB17" i="7"/>
  <c r="Z17" i="7"/>
  <c r="V17" i="7"/>
  <c r="T17" i="7"/>
  <c r="R17" i="7"/>
  <c r="P17" i="7"/>
  <c r="N17" i="7"/>
  <c r="L17" i="7"/>
  <c r="J17" i="7"/>
  <c r="H17" i="7"/>
  <c r="F17" i="7"/>
  <c r="AJ12" i="7"/>
  <c r="AH12" i="7"/>
  <c r="AF12" i="7"/>
  <c r="AD12" i="7"/>
  <c r="AB12" i="7"/>
  <c r="Z12" i="7"/>
  <c r="V12" i="7"/>
  <c r="T12" i="7"/>
  <c r="R12" i="7"/>
  <c r="P12" i="7"/>
  <c r="N12" i="7"/>
  <c r="L12" i="7"/>
  <c r="J12" i="7"/>
  <c r="H12" i="7"/>
  <c r="F12" i="7"/>
  <c r="AJ5" i="7"/>
  <c r="AH5" i="7"/>
  <c r="AF5" i="7"/>
  <c r="AD5" i="7"/>
  <c r="AB5" i="7"/>
  <c r="Z5" i="7"/>
  <c r="V5" i="7"/>
  <c r="T5" i="7"/>
  <c r="R5" i="7"/>
  <c r="P5" i="7"/>
  <c r="N5" i="7"/>
  <c r="L5" i="7"/>
  <c r="J5" i="7"/>
  <c r="H5" i="7"/>
  <c r="F5" i="7"/>
  <c r="AJ4" i="7"/>
  <c r="AH4" i="7"/>
  <c r="AF4" i="7"/>
  <c r="AD4" i="7"/>
  <c r="AB4" i="7"/>
  <c r="Z4" i="7"/>
  <c r="V4" i="7"/>
  <c r="T4" i="7"/>
  <c r="R4" i="7"/>
  <c r="P4" i="7"/>
  <c r="N4" i="7"/>
  <c r="L4" i="7"/>
  <c r="J4" i="7"/>
  <c r="H4" i="7"/>
  <c r="F4" i="7"/>
  <c r="AJ13" i="7"/>
  <c r="AH13" i="7"/>
  <c r="AF13" i="7"/>
  <c r="AD13" i="7"/>
  <c r="AB13" i="7"/>
  <c r="Z13" i="7"/>
  <c r="V13" i="7"/>
  <c r="T13" i="7"/>
  <c r="R13" i="7"/>
  <c r="P13" i="7"/>
  <c r="N13" i="7"/>
  <c r="L13" i="7"/>
  <c r="J13" i="7"/>
  <c r="H13" i="7"/>
  <c r="F13" i="7"/>
  <c r="AJ21" i="7"/>
  <c r="AH21" i="7"/>
  <c r="AF21" i="7"/>
  <c r="AD21" i="7"/>
  <c r="AB21" i="7"/>
  <c r="Z21" i="7"/>
  <c r="V21" i="7"/>
  <c r="T21" i="7"/>
  <c r="R21" i="7"/>
  <c r="P21" i="7"/>
  <c r="N21" i="7"/>
  <c r="L21" i="7"/>
  <c r="J21" i="7"/>
  <c r="H21" i="7"/>
  <c r="F21" i="7"/>
  <c r="AJ11" i="7"/>
  <c r="AH11" i="7"/>
  <c r="AF11" i="7"/>
  <c r="AD11" i="7"/>
  <c r="AB11" i="7"/>
  <c r="Z11" i="7"/>
  <c r="V11" i="7"/>
  <c r="T11" i="7"/>
  <c r="R11" i="7"/>
  <c r="P11" i="7"/>
  <c r="N11" i="7"/>
  <c r="L11" i="7"/>
  <c r="J11" i="7"/>
  <c r="H11" i="7"/>
  <c r="F11" i="7"/>
  <c r="AJ30" i="7"/>
  <c r="AH30" i="7"/>
  <c r="AF30" i="7"/>
  <c r="AD30" i="7"/>
  <c r="AB30" i="7"/>
  <c r="Z30" i="7"/>
  <c r="V30" i="7"/>
  <c r="T30" i="7"/>
  <c r="R30" i="7"/>
  <c r="P30" i="7"/>
  <c r="N30" i="7"/>
  <c r="L30" i="7"/>
  <c r="J30" i="7"/>
  <c r="H30" i="7"/>
  <c r="F30" i="7"/>
  <c r="AJ6" i="6"/>
  <c r="AH6" i="6"/>
  <c r="AF6" i="6"/>
  <c r="AD6" i="6"/>
  <c r="AB6" i="6"/>
  <c r="Z6" i="6"/>
  <c r="V6" i="6"/>
  <c r="T6" i="6"/>
  <c r="R6" i="6"/>
  <c r="P6" i="6"/>
  <c r="N6" i="6"/>
  <c r="L6" i="6"/>
  <c r="J6" i="6"/>
  <c r="H6" i="6"/>
  <c r="F6" i="6"/>
  <c r="AJ4" i="6"/>
  <c r="AH4" i="6"/>
  <c r="AF4" i="6"/>
  <c r="AD4" i="6"/>
  <c r="AB4" i="6"/>
  <c r="Z4" i="6"/>
  <c r="V4" i="6"/>
  <c r="T4" i="6"/>
  <c r="R4" i="6"/>
  <c r="P4" i="6"/>
  <c r="N4" i="6"/>
  <c r="L4" i="6"/>
  <c r="J4" i="6"/>
  <c r="H4" i="6"/>
  <c r="F4" i="6"/>
  <c r="N4" i="5"/>
  <c r="L4" i="5"/>
  <c r="J4" i="5"/>
  <c r="H4" i="5"/>
  <c r="F4" i="5"/>
  <c r="N6" i="5"/>
  <c r="L6" i="5"/>
  <c r="J6" i="5"/>
  <c r="H6" i="5"/>
  <c r="F6" i="5"/>
  <c r="X105" i="8" l="1"/>
  <c r="X111" i="8"/>
  <c r="X120" i="8"/>
  <c r="X108" i="8"/>
  <c r="X118" i="8"/>
  <c r="X116" i="8"/>
  <c r="X124" i="8"/>
  <c r="X139" i="8"/>
  <c r="X97" i="8"/>
  <c r="X25" i="8"/>
  <c r="X53" i="8"/>
  <c r="X59" i="8"/>
  <c r="X15" i="8"/>
  <c r="X98" i="8"/>
  <c r="X95" i="8"/>
  <c r="X81" i="8"/>
  <c r="X78" i="8"/>
  <c r="X32" i="8"/>
  <c r="X66" i="8"/>
  <c r="X61" i="8"/>
  <c r="X42" i="8"/>
  <c r="X26" i="8"/>
  <c r="X22" i="8"/>
  <c r="X45" i="8"/>
  <c r="X93" i="8"/>
  <c r="X21" i="8"/>
  <c r="X90" i="8"/>
  <c r="X84" i="8"/>
  <c r="X29" i="8"/>
  <c r="X46" i="8"/>
  <c r="X33" i="8"/>
  <c r="X48" i="8"/>
  <c r="X69" i="8"/>
  <c r="X57" i="8"/>
  <c r="X76" i="8"/>
  <c r="X52" i="8"/>
  <c r="X133" i="8"/>
  <c r="X109" i="8"/>
  <c r="X127" i="8"/>
  <c r="X107" i="8"/>
  <c r="X102" i="8"/>
  <c r="X125" i="8"/>
  <c r="X114" i="8"/>
  <c r="X140" i="8"/>
  <c r="X137" i="8"/>
  <c r="X112" i="8"/>
  <c r="X110" i="8"/>
  <c r="X128" i="8"/>
  <c r="X113" i="8"/>
  <c r="X126" i="8"/>
  <c r="X106" i="8"/>
  <c r="X115" i="8"/>
  <c r="X138" i="8"/>
  <c r="X40" i="8"/>
  <c r="X5" i="8"/>
  <c r="X55" i="8"/>
  <c r="X63" i="8"/>
  <c r="X20" i="8"/>
  <c r="X58" i="8"/>
  <c r="X27" i="8"/>
  <c r="X35" i="8"/>
  <c r="X100" i="8"/>
  <c r="X72" i="8"/>
  <c r="X30" i="8"/>
  <c r="X37" i="8"/>
  <c r="X28" i="8"/>
  <c r="X7" i="8"/>
  <c r="X92" i="8"/>
  <c r="X39" i="8"/>
  <c r="X91" i="8"/>
  <c r="X17" i="8"/>
  <c r="X18" i="8"/>
  <c r="X9" i="8"/>
  <c r="X121" i="8"/>
  <c r="X101" i="8"/>
  <c r="X122" i="8"/>
  <c r="X134" i="8"/>
  <c r="X119" i="8"/>
  <c r="X123" i="8"/>
  <c r="W4" i="6"/>
  <c r="W6" i="6"/>
  <c r="X34" i="8"/>
  <c r="X99" i="8"/>
  <c r="X86" i="8"/>
  <c r="X8" i="8"/>
  <c r="X38" i="8"/>
  <c r="X87" i="8"/>
  <c r="X31" i="8"/>
  <c r="X56" i="8"/>
  <c r="X41" i="8"/>
  <c r="X36" i="8"/>
  <c r="X23" i="8"/>
  <c r="X50" i="8"/>
  <c r="X60" i="8"/>
  <c r="X96" i="8"/>
  <c r="X19" i="8"/>
  <c r="X88" i="8"/>
  <c r="X85" i="8"/>
  <c r="X83" i="8"/>
  <c r="X54" i="8"/>
  <c r="X65" i="8"/>
  <c r="X94" i="8"/>
  <c r="X44" i="8"/>
  <c r="X24" i="8"/>
  <c r="X64" i="8"/>
  <c r="X62" i="8"/>
  <c r="X79" i="8"/>
  <c r="X68" i="8"/>
  <c r="X6" i="8"/>
  <c r="X73" i="8"/>
  <c r="X47" i="8"/>
  <c r="X49" i="8"/>
  <c r="X51" i="8"/>
  <c r="X74" i="8"/>
  <c r="X4" i="8"/>
  <c r="X67" i="8"/>
  <c r="X77" i="8"/>
  <c r="X10" i="8"/>
  <c r="X43" i="8"/>
  <c r="X82" i="8"/>
  <c r="W22" i="7"/>
  <c r="W8" i="7"/>
  <c r="W36" i="7"/>
  <c r="W31" i="7"/>
  <c r="W15" i="7"/>
  <c r="W23" i="7"/>
  <c r="W11" i="7"/>
  <c r="W4" i="7"/>
  <c r="W17" i="7"/>
  <c r="W14" i="7"/>
  <c r="W18" i="7"/>
  <c r="W20" i="7"/>
  <c r="W9" i="7"/>
  <c r="W30" i="7"/>
  <c r="W21" i="7"/>
  <c r="W5" i="7"/>
  <c r="W27" i="7"/>
  <c r="W28" i="7"/>
  <c r="W26" i="7"/>
  <c r="W29" i="7"/>
  <c r="W16" i="7"/>
  <c r="W24" i="7"/>
  <c r="W6" i="7"/>
  <c r="W32" i="7"/>
  <c r="W35" i="7"/>
  <c r="W13" i="7"/>
  <c r="W12" i="7"/>
  <c r="W10" i="7"/>
  <c r="W19" i="7"/>
  <c r="W25" i="7"/>
  <c r="AI47" i="4" l="1"/>
  <c r="AG47" i="4"/>
  <c r="AE47" i="4"/>
  <c r="AC47" i="4"/>
  <c r="AA47" i="4"/>
  <c r="Y47" i="4"/>
  <c r="V47" i="4"/>
  <c r="T47" i="4"/>
  <c r="R47" i="4"/>
  <c r="P47" i="4"/>
  <c r="N47" i="4"/>
  <c r="L47" i="4"/>
  <c r="J47" i="4"/>
  <c r="H47" i="4"/>
  <c r="F47" i="4"/>
  <c r="AI14" i="4"/>
  <c r="AG14" i="4"/>
  <c r="AE14" i="4"/>
  <c r="AC14" i="4"/>
  <c r="AA14" i="4"/>
  <c r="Y14" i="4"/>
  <c r="V14" i="4"/>
  <c r="T14" i="4"/>
  <c r="R14" i="4"/>
  <c r="P14" i="4"/>
  <c r="N14" i="4"/>
  <c r="L14" i="4"/>
  <c r="J14" i="4"/>
  <c r="H14" i="4"/>
  <c r="F14" i="4"/>
  <c r="AI4" i="4"/>
  <c r="AG4" i="4"/>
  <c r="AE4" i="4"/>
  <c r="AC4" i="4"/>
  <c r="AA4" i="4"/>
  <c r="Y4" i="4"/>
  <c r="V4" i="4"/>
  <c r="T4" i="4"/>
  <c r="R4" i="4"/>
  <c r="P4" i="4"/>
  <c r="N4" i="4"/>
  <c r="L4" i="4"/>
  <c r="J4" i="4"/>
  <c r="H4" i="4"/>
  <c r="F4" i="4"/>
  <c r="AI9" i="4"/>
  <c r="AG9" i="4"/>
  <c r="AE9" i="4"/>
  <c r="AC9" i="4"/>
  <c r="AA9" i="4"/>
  <c r="Y9" i="4"/>
  <c r="V9" i="4"/>
  <c r="T9" i="4"/>
  <c r="R9" i="4"/>
  <c r="P9" i="4"/>
  <c r="N9" i="4"/>
  <c r="L9" i="4"/>
  <c r="J9" i="4"/>
  <c r="H9" i="4"/>
  <c r="F9" i="4"/>
  <c r="AI68" i="4"/>
  <c r="AG68" i="4"/>
  <c r="AE68" i="4"/>
  <c r="AC68" i="4"/>
  <c r="AA68" i="4"/>
  <c r="Y68" i="4"/>
  <c r="V68" i="4"/>
  <c r="T68" i="4"/>
  <c r="R68" i="4"/>
  <c r="P68" i="4"/>
  <c r="N68" i="4"/>
  <c r="L68" i="4"/>
  <c r="J68" i="4"/>
  <c r="H68" i="4"/>
  <c r="F68" i="4"/>
  <c r="AI86" i="4"/>
  <c r="AG86" i="4"/>
  <c r="AE86" i="4"/>
  <c r="AC86" i="4"/>
  <c r="AA86" i="4"/>
  <c r="Y86" i="4"/>
  <c r="V86" i="4"/>
  <c r="T86" i="4"/>
  <c r="R86" i="4"/>
  <c r="P86" i="4"/>
  <c r="N86" i="4"/>
  <c r="L86" i="4"/>
  <c r="J86" i="4"/>
  <c r="H86" i="4"/>
  <c r="F86" i="4"/>
  <c r="AI67" i="4"/>
  <c r="AG67" i="4"/>
  <c r="AE67" i="4"/>
  <c r="AC67" i="4"/>
  <c r="AA67" i="4"/>
  <c r="Y67" i="4"/>
  <c r="V67" i="4"/>
  <c r="T67" i="4"/>
  <c r="R67" i="4"/>
  <c r="P67" i="4"/>
  <c r="N67" i="4"/>
  <c r="L67" i="4"/>
  <c r="J67" i="4"/>
  <c r="H67" i="4"/>
  <c r="F67" i="4"/>
  <c r="AI13" i="4"/>
  <c r="AG13" i="4"/>
  <c r="AE13" i="4"/>
  <c r="AC13" i="4"/>
  <c r="AA13" i="4"/>
  <c r="Y13" i="4"/>
  <c r="V13" i="4"/>
  <c r="T13" i="4"/>
  <c r="R13" i="4"/>
  <c r="P13" i="4"/>
  <c r="N13" i="4"/>
  <c r="L13" i="4"/>
  <c r="J13" i="4"/>
  <c r="H13" i="4"/>
  <c r="F13" i="4"/>
  <c r="AI52" i="4"/>
  <c r="AG52" i="4"/>
  <c r="AE52" i="4"/>
  <c r="AC52" i="4"/>
  <c r="AA52" i="4"/>
  <c r="Y52" i="4"/>
  <c r="V52" i="4"/>
  <c r="T52" i="4"/>
  <c r="R52" i="4"/>
  <c r="P52" i="4"/>
  <c r="N52" i="4"/>
  <c r="L52" i="4"/>
  <c r="J52" i="4"/>
  <c r="H52" i="4"/>
  <c r="F52" i="4"/>
  <c r="AI55" i="4"/>
  <c r="AG55" i="4"/>
  <c r="AE55" i="4"/>
  <c r="AC55" i="4"/>
  <c r="AA55" i="4"/>
  <c r="Y55" i="4"/>
  <c r="V55" i="4"/>
  <c r="T55" i="4"/>
  <c r="R55" i="4"/>
  <c r="P55" i="4"/>
  <c r="N55" i="4"/>
  <c r="L55" i="4"/>
  <c r="J55" i="4"/>
  <c r="H55" i="4"/>
  <c r="F55" i="4"/>
  <c r="AI46" i="4"/>
  <c r="AG46" i="4"/>
  <c r="AE46" i="4"/>
  <c r="AC46" i="4"/>
  <c r="AA46" i="4"/>
  <c r="Y46" i="4"/>
  <c r="V46" i="4"/>
  <c r="T46" i="4"/>
  <c r="R46" i="4"/>
  <c r="P46" i="4"/>
  <c r="N46" i="4"/>
  <c r="L46" i="4"/>
  <c r="J46" i="4"/>
  <c r="H46" i="4"/>
  <c r="F46" i="4"/>
  <c r="AI12" i="4"/>
  <c r="AG12" i="4"/>
  <c r="AE12" i="4"/>
  <c r="AC12" i="4"/>
  <c r="AA12" i="4"/>
  <c r="Y12" i="4"/>
  <c r="V12" i="4"/>
  <c r="T12" i="4"/>
  <c r="R12" i="4"/>
  <c r="P12" i="4"/>
  <c r="N12" i="4"/>
  <c r="L12" i="4"/>
  <c r="J12" i="4"/>
  <c r="H12" i="4"/>
  <c r="F12" i="4"/>
  <c r="AI64" i="4"/>
  <c r="AG64" i="4"/>
  <c r="AE64" i="4"/>
  <c r="AC64" i="4"/>
  <c r="AA64" i="4"/>
  <c r="Y64" i="4"/>
  <c r="V64" i="4"/>
  <c r="T64" i="4"/>
  <c r="R64" i="4"/>
  <c r="P64" i="4"/>
  <c r="N64" i="4"/>
  <c r="L64" i="4"/>
  <c r="J64" i="4"/>
  <c r="H64" i="4"/>
  <c r="F64" i="4"/>
  <c r="AI45" i="4"/>
  <c r="AG45" i="4"/>
  <c r="AE45" i="4"/>
  <c r="AC45" i="4"/>
  <c r="AA45" i="4"/>
  <c r="Y45" i="4"/>
  <c r="V45" i="4"/>
  <c r="T45" i="4"/>
  <c r="R45" i="4"/>
  <c r="P45" i="4"/>
  <c r="N45" i="4"/>
  <c r="L45" i="4"/>
  <c r="J45" i="4"/>
  <c r="H45" i="4"/>
  <c r="F45" i="4"/>
  <c r="AI44" i="4"/>
  <c r="AG44" i="4"/>
  <c r="AE44" i="4"/>
  <c r="AC44" i="4"/>
  <c r="AA44" i="4"/>
  <c r="Y44" i="4"/>
  <c r="V44" i="4"/>
  <c r="T44" i="4"/>
  <c r="R44" i="4"/>
  <c r="P44" i="4"/>
  <c r="N44" i="4"/>
  <c r="L44" i="4"/>
  <c r="J44" i="4"/>
  <c r="H44" i="4"/>
  <c r="F44" i="4"/>
  <c r="AI81" i="4"/>
  <c r="AG81" i="4"/>
  <c r="AE81" i="4"/>
  <c r="AC81" i="4"/>
  <c r="AA81" i="4"/>
  <c r="Y81" i="4"/>
  <c r="V81" i="4"/>
  <c r="T81" i="4"/>
  <c r="R81" i="4"/>
  <c r="P81" i="4"/>
  <c r="N81" i="4"/>
  <c r="L81" i="4"/>
  <c r="J81" i="4"/>
  <c r="H81" i="4"/>
  <c r="F81" i="4"/>
  <c r="AI43" i="4"/>
  <c r="AG43" i="4"/>
  <c r="AE43" i="4"/>
  <c r="AC43" i="4"/>
  <c r="AA43" i="4"/>
  <c r="Y43" i="4"/>
  <c r="V43" i="4"/>
  <c r="T43" i="4"/>
  <c r="R43" i="4"/>
  <c r="P43" i="4"/>
  <c r="N43" i="4"/>
  <c r="L43" i="4"/>
  <c r="J43" i="4"/>
  <c r="H43" i="4"/>
  <c r="F43" i="4"/>
  <c r="AI18" i="4"/>
  <c r="AG18" i="4"/>
  <c r="AE18" i="4"/>
  <c r="AC18" i="4"/>
  <c r="AA18" i="4"/>
  <c r="Y18" i="4"/>
  <c r="V18" i="4"/>
  <c r="T18" i="4"/>
  <c r="R18" i="4"/>
  <c r="P18" i="4"/>
  <c r="N18" i="4"/>
  <c r="L18" i="4"/>
  <c r="J18" i="4"/>
  <c r="H18" i="4"/>
  <c r="F18" i="4"/>
  <c r="AI42" i="4"/>
  <c r="AG42" i="4"/>
  <c r="AE42" i="4"/>
  <c r="AC42" i="4"/>
  <c r="AA42" i="4"/>
  <c r="Y42" i="4"/>
  <c r="V42" i="4"/>
  <c r="T42" i="4"/>
  <c r="R42" i="4"/>
  <c r="P42" i="4"/>
  <c r="N42" i="4"/>
  <c r="L42" i="4"/>
  <c r="J42" i="4"/>
  <c r="H42" i="4"/>
  <c r="F42" i="4"/>
  <c r="AI34" i="4"/>
  <c r="AG34" i="4"/>
  <c r="AE34" i="4"/>
  <c r="AC34" i="4"/>
  <c r="AA34" i="4"/>
  <c r="Y34" i="4"/>
  <c r="V34" i="4"/>
  <c r="T34" i="4"/>
  <c r="R34" i="4"/>
  <c r="P34" i="4"/>
  <c r="N34" i="4"/>
  <c r="L34" i="4"/>
  <c r="J34" i="4"/>
  <c r="H34" i="4"/>
  <c r="F34" i="4"/>
  <c r="AI28" i="4"/>
  <c r="AG28" i="4"/>
  <c r="AE28" i="4"/>
  <c r="AC28" i="4"/>
  <c r="AA28" i="4"/>
  <c r="Y28" i="4"/>
  <c r="V28" i="4"/>
  <c r="T28" i="4"/>
  <c r="R28" i="4"/>
  <c r="P28" i="4"/>
  <c r="N28" i="4"/>
  <c r="L28" i="4"/>
  <c r="J28" i="4"/>
  <c r="H28" i="4"/>
  <c r="F28" i="4"/>
  <c r="AI31" i="4"/>
  <c r="AG31" i="4"/>
  <c r="AE31" i="4"/>
  <c r="AC31" i="4"/>
  <c r="AA31" i="4"/>
  <c r="Y31" i="4"/>
  <c r="V31" i="4"/>
  <c r="T31" i="4"/>
  <c r="R31" i="4"/>
  <c r="P31" i="4"/>
  <c r="N31" i="4"/>
  <c r="L31" i="4"/>
  <c r="J31" i="4"/>
  <c r="H31" i="4"/>
  <c r="F31" i="4"/>
  <c r="AI66" i="4"/>
  <c r="AG66" i="4"/>
  <c r="AE66" i="4"/>
  <c r="AC66" i="4"/>
  <c r="AA66" i="4"/>
  <c r="Y66" i="4"/>
  <c r="V66" i="4"/>
  <c r="T66" i="4"/>
  <c r="R66" i="4"/>
  <c r="P66" i="4"/>
  <c r="N66" i="4"/>
  <c r="L66" i="4"/>
  <c r="J66" i="4"/>
  <c r="H66" i="4"/>
  <c r="F66" i="4"/>
  <c r="AI82" i="4"/>
  <c r="AG82" i="4"/>
  <c r="AE82" i="4"/>
  <c r="AC82" i="4"/>
  <c r="AA82" i="4"/>
  <c r="Y82" i="4"/>
  <c r="V82" i="4"/>
  <c r="T82" i="4"/>
  <c r="R82" i="4"/>
  <c r="P82" i="4"/>
  <c r="N82" i="4"/>
  <c r="L82" i="4"/>
  <c r="J82" i="4"/>
  <c r="H82" i="4"/>
  <c r="F82" i="4"/>
  <c r="AI41" i="4"/>
  <c r="AG41" i="4"/>
  <c r="AE41" i="4"/>
  <c r="AC41" i="4"/>
  <c r="AA41" i="4"/>
  <c r="Y41" i="4"/>
  <c r="V41" i="4"/>
  <c r="T41" i="4"/>
  <c r="R41" i="4"/>
  <c r="P41" i="4"/>
  <c r="N41" i="4"/>
  <c r="L41" i="4"/>
  <c r="J41" i="4"/>
  <c r="H41" i="4"/>
  <c r="F41" i="4"/>
  <c r="AI36" i="4"/>
  <c r="AG36" i="4"/>
  <c r="AE36" i="4"/>
  <c r="AC36" i="4"/>
  <c r="AA36" i="4"/>
  <c r="Y36" i="4"/>
  <c r="V36" i="4"/>
  <c r="T36" i="4"/>
  <c r="R36" i="4"/>
  <c r="P36" i="4"/>
  <c r="N36" i="4"/>
  <c r="L36" i="4"/>
  <c r="J36" i="4"/>
  <c r="H36" i="4"/>
  <c r="F36" i="4"/>
  <c r="AI6" i="4"/>
  <c r="AG6" i="4"/>
  <c r="AE6" i="4"/>
  <c r="AC6" i="4"/>
  <c r="AA6" i="4"/>
  <c r="Y6" i="4"/>
  <c r="V6" i="4"/>
  <c r="T6" i="4"/>
  <c r="R6" i="4"/>
  <c r="P6" i="4"/>
  <c r="N6" i="4"/>
  <c r="L6" i="4"/>
  <c r="J6" i="4"/>
  <c r="H6" i="4"/>
  <c r="F6" i="4"/>
  <c r="AI7" i="4"/>
  <c r="AG7" i="4"/>
  <c r="AE7" i="4"/>
  <c r="AC7" i="4"/>
  <c r="AA7" i="4"/>
  <c r="Y7" i="4"/>
  <c r="V7" i="4"/>
  <c r="T7" i="4"/>
  <c r="R7" i="4"/>
  <c r="P7" i="4"/>
  <c r="N7" i="4"/>
  <c r="L7" i="4"/>
  <c r="J7" i="4"/>
  <c r="H7" i="4"/>
  <c r="F7" i="4"/>
  <c r="AI24" i="4"/>
  <c r="AG24" i="4"/>
  <c r="AE24" i="4"/>
  <c r="AC24" i="4"/>
  <c r="AA24" i="4"/>
  <c r="Y24" i="4"/>
  <c r="V24" i="4"/>
  <c r="T24" i="4"/>
  <c r="R24" i="4"/>
  <c r="P24" i="4"/>
  <c r="N24" i="4"/>
  <c r="L24" i="4"/>
  <c r="J24" i="4"/>
  <c r="H24" i="4"/>
  <c r="F24" i="4"/>
  <c r="AI51" i="4"/>
  <c r="AG51" i="4"/>
  <c r="AE51" i="4"/>
  <c r="AC51" i="4"/>
  <c r="AA51" i="4"/>
  <c r="Y51" i="4"/>
  <c r="V51" i="4"/>
  <c r="T51" i="4"/>
  <c r="R51" i="4"/>
  <c r="P51" i="4"/>
  <c r="N51" i="4"/>
  <c r="L51" i="4"/>
  <c r="J51" i="4"/>
  <c r="H51" i="4"/>
  <c r="F51" i="4"/>
  <c r="AI63" i="4"/>
  <c r="AG63" i="4"/>
  <c r="AE63" i="4"/>
  <c r="AC63" i="4"/>
  <c r="AA63" i="4"/>
  <c r="Y63" i="4"/>
  <c r="V63" i="4"/>
  <c r="T63" i="4"/>
  <c r="R63" i="4"/>
  <c r="P63" i="4"/>
  <c r="N63" i="4"/>
  <c r="L63" i="4"/>
  <c r="J63" i="4"/>
  <c r="H63" i="4"/>
  <c r="F63" i="4"/>
  <c r="AI23" i="4"/>
  <c r="AG23" i="4"/>
  <c r="AE23" i="4"/>
  <c r="AC23" i="4"/>
  <c r="AA23" i="4"/>
  <c r="Y23" i="4"/>
  <c r="V23" i="4"/>
  <c r="T23" i="4"/>
  <c r="R23" i="4"/>
  <c r="P23" i="4"/>
  <c r="N23" i="4"/>
  <c r="L23" i="4"/>
  <c r="J23" i="4"/>
  <c r="H23" i="4"/>
  <c r="F23" i="4"/>
  <c r="AI75" i="4"/>
  <c r="AG75" i="4"/>
  <c r="AE75" i="4"/>
  <c r="AC75" i="4"/>
  <c r="AA75" i="4"/>
  <c r="Y75" i="4"/>
  <c r="V75" i="4"/>
  <c r="T75" i="4"/>
  <c r="R75" i="4"/>
  <c r="P75" i="4"/>
  <c r="N75" i="4"/>
  <c r="L75" i="4"/>
  <c r="J75" i="4"/>
  <c r="H75" i="4"/>
  <c r="F75" i="4"/>
  <c r="AI26" i="4"/>
  <c r="AG26" i="4"/>
  <c r="AE26" i="4"/>
  <c r="AC26" i="4"/>
  <c r="AA26" i="4"/>
  <c r="Y26" i="4"/>
  <c r="V26" i="4"/>
  <c r="T26" i="4"/>
  <c r="R26" i="4"/>
  <c r="P26" i="4"/>
  <c r="N26" i="4"/>
  <c r="L26" i="4"/>
  <c r="J26" i="4"/>
  <c r="H26" i="4"/>
  <c r="F26" i="4"/>
  <c r="AI71" i="4"/>
  <c r="AG71" i="4"/>
  <c r="AE71" i="4"/>
  <c r="AC71" i="4"/>
  <c r="AA71" i="4"/>
  <c r="Y71" i="4"/>
  <c r="V71" i="4"/>
  <c r="T71" i="4"/>
  <c r="R71" i="4"/>
  <c r="P71" i="4"/>
  <c r="N71" i="4"/>
  <c r="L71" i="4"/>
  <c r="J71" i="4"/>
  <c r="H71" i="4"/>
  <c r="F71" i="4"/>
  <c r="AI32" i="4"/>
  <c r="AG32" i="4"/>
  <c r="AE32" i="4"/>
  <c r="AC32" i="4"/>
  <c r="AA32" i="4"/>
  <c r="Y32" i="4"/>
  <c r="V32" i="4"/>
  <c r="T32" i="4"/>
  <c r="R32" i="4"/>
  <c r="P32" i="4"/>
  <c r="N32" i="4"/>
  <c r="L32" i="4"/>
  <c r="J32" i="4"/>
  <c r="H32" i="4"/>
  <c r="F32" i="4"/>
  <c r="AI80" i="4"/>
  <c r="AG80" i="4"/>
  <c r="AE80" i="4"/>
  <c r="AC80" i="4"/>
  <c r="AA80" i="4"/>
  <c r="Y80" i="4"/>
  <c r="V80" i="4"/>
  <c r="T80" i="4"/>
  <c r="R80" i="4"/>
  <c r="P80" i="4"/>
  <c r="N80" i="4"/>
  <c r="L80" i="4"/>
  <c r="J80" i="4"/>
  <c r="H80" i="4"/>
  <c r="AI78" i="4"/>
  <c r="AG78" i="4"/>
  <c r="AE78" i="4"/>
  <c r="AC78" i="4"/>
  <c r="AA78" i="4"/>
  <c r="Y78" i="4"/>
  <c r="V78" i="4"/>
  <c r="T78" i="4"/>
  <c r="R78" i="4"/>
  <c r="P78" i="4"/>
  <c r="N78" i="4"/>
  <c r="L78" i="4"/>
  <c r="J78" i="4"/>
  <c r="H78" i="4"/>
  <c r="F78" i="4"/>
  <c r="AI57" i="4"/>
  <c r="AG57" i="4"/>
  <c r="AE57" i="4"/>
  <c r="AC57" i="4"/>
  <c r="AA57" i="4"/>
  <c r="Y57" i="4"/>
  <c r="V57" i="4"/>
  <c r="T57" i="4"/>
  <c r="R57" i="4"/>
  <c r="P57" i="4"/>
  <c r="N57" i="4"/>
  <c r="L57" i="4"/>
  <c r="J57" i="4"/>
  <c r="H57" i="4"/>
  <c r="F57" i="4"/>
  <c r="AI25" i="4"/>
  <c r="AG25" i="4"/>
  <c r="AE25" i="4"/>
  <c r="AC25" i="4"/>
  <c r="AA25" i="4"/>
  <c r="Y25" i="4"/>
  <c r="V25" i="4"/>
  <c r="T25" i="4"/>
  <c r="R25" i="4"/>
  <c r="P25" i="4"/>
  <c r="N25" i="4"/>
  <c r="L25" i="4"/>
  <c r="J25" i="4"/>
  <c r="H25" i="4"/>
  <c r="F25" i="4"/>
  <c r="AI16" i="4"/>
  <c r="AG16" i="4"/>
  <c r="AE16" i="4"/>
  <c r="AC16" i="4"/>
  <c r="AA16" i="4"/>
  <c r="Y16" i="4"/>
  <c r="V16" i="4"/>
  <c r="T16" i="4"/>
  <c r="R16" i="4"/>
  <c r="P16" i="4"/>
  <c r="N16" i="4"/>
  <c r="L16" i="4"/>
  <c r="J16" i="4"/>
  <c r="H16" i="4"/>
  <c r="F16" i="4"/>
  <c r="AI33" i="4"/>
  <c r="AG33" i="4"/>
  <c r="AE33" i="4"/>
  <c r="AC33" i="4"/>
  <c r="AA33" i="4"/>
  <c r="Y33" i="4"/>
  <c r="V33" i="4"/>
  <c r="T33" i="4"/>
  <c r="R33" i="4"/>
  <c r="P33" i="4"/>
  <c r="N33" i="4"/>
  <c r="L33" i="4"/>
  <c r="J33" i="4"/>
  <c r="H33" i="4"/>
  <c r="F33" i="4"/>
  <c r="AI59" i="4"/>
  <c r="AG59" i="4"/>
  <c r="AE59" i="4"/>
  <c r="AC59" i="4"/>
  <c r="AA59" i="4"/>
  <c r="Y59" i="4"/>
  <c r="V59" i="4"/>
  <c r="T59" i="4"/>
  <c r="R59" i="4"/>
  <c r="P59" i="4"/>
  <c r="N59" i="4"/>
  <c r="L59" i="4"/>
  <c r="J59" i="4"/>
  <c r="H59" i="4"/>
  <c r="F59" i="4"/>
  <c r="AI65" i="4"/>
  <c r="AG65" i="4"/>
  <c r="AE65" i="4"/>
  <c r="AC65" i="4"/>
  <c r="AA65" i="4"/>
  <c r="Y65" i="4"/>
  <c r="V65" i="4"/>
  <c r="T65" i="4"/>
  <c r="R65" i="4"/>
  <c r="P65" i="4"/>
  <c r="N65" i="4"/>
  <c r="L65" i="4"/>
  <c r="J65" i="4"/>
  <c r="H65" i="4"/>
  <c r="F65" i="4"/>
  <c r="AI83" i="4"/>
  <c r="AG83" i="4"/>
  <c r="AE83" i="4"/>
  <c r="AC83" i="4"/>
  <c r="AA83" i="4"/>
  <c r="Y83" i="4"/>
  <c r="V83" i="4"/>
  <c r="T83" i="4"/>
  <c r="R83" i="4"/>
  <c r="P83" i="4"/>
  <c r="N83" i="4"/>
  <c r="L83" i="4"/>
  <c r="J83" i="4"/>
  <c r="H83" i="4"/>
  <c r="F83" i="4"/>
  <c r="AI8" i="4"/>
  <c r="AG8" i="4"/>
  <c r="AE8" i="4"/>
  <c r="AC8" i="4"/>
  <c r="AA8" i="4"/>
  <c r="Y8" i="4"/>
  <c r="V8" i="4"/>
  <c r="T8" i="4"/>
  <c r="R8" i="4"/>
  <c r="P8" i="4"/>
  <c r="N8" i="4"/>
  <c r="L8" i="4"/>
  <c r="J8" i="4"/>
  <c r="H8" i="4"/>
  <c r="F8" i="4"/>
  <c r="AI19" i="4"/>
  <c r="AG19" i="4"/>
  <c r="AE19" i="4"/>
  <c r="AC19" i="4"/>
  <c r="AA19" i="4"/>
  <c r="Y19" i="4"/>
  <c r="V19" i="4"/>
  <c r="T19" i="4"/>
  <c r="R19" i="4"/>
  <c r="P19" i="4"/>
  <c r="N19" i="4"/>
  <c r="L19" i="4"/>
  <c r="J19" i="4"/>
  <c r="H19" i="4"/>
  <c r="F19" i="4"/>
  <c r="AI90" i="4"/>
  <c r="AG90" i="4"/>
  <c r="AE90" i="4"/>
  <c r="AC90" i="4"/>
  <c r="AA90" i="4"/>
  <c r="Y90" i="4"/>
  <c r="V90" i="4"/>
  <c r="T90" i="4"/>
  <c r="R90" i="4"/>
  <c r="P90" i="4"/>
  <c r="N90" i="4"/>
  <c r="L90" i="4"/>
  <c r="J90" i="4"/>
  <c r="H90" i="4"/>
  <c r="F90" i="4"/>
  <c r="AI40" i="4"/>
  <c r="AG40" i="4"/>
  <c r="AE40" i="4"/>
  <c r="AC40" i="4"/>
  <c r="AA40" i="4"/>
  <c r="Y40" i="4"/>
  <c r="V40" i="4"/>
  <c r="T40" i="4"/>
  <c r="R40" i="4"/>
  <c r="P40" i="4"/>
  <c r="N40" i="4"/>
  <c r="L40" i="4"/>
  <c r="J40" i="4"/>
  <c r="H40" i="4"/>
  <c r="F40" i="4"/>
  <c r="AI77" i="4"/>
  <c r="AG77" i="4"/>
  <c r="AE77" i="4"/>
  <c r="AC77" i="4"/>
  <c r="AA77" i="4"/>
  <c r="Y77" i="4"/>
  <c r="V77" i="4"/>
  <c r="T77" i="4"/>
  <c r="R77" i="4"/>
  <c r="P77" i="4"/>
  <c r="N77" i="4"/>
  <c r="L77" i="4"/>
  <c r="J77" i="4"/>
  <c r="H77" i="4"/>
  <c r="F77" i="4"/>
  <c r="AI39" i="4"/>
  <c r="AG39" i="4"/>
  <c r="AE39" i="4"/>
  <c r="AC39" i="4"/>
  <c r="AA39" i="4"/>
  <c r="Y39" i="4"/>
  <c r="V39" i="4"/>
  <c r="T39" i="4"/>
  <c r="R39" i="4"/>
  <c r="P39" i="4"/>
  <c r="N39" i="4"/>
  <c r="L39" i="4"/>
  <c r="J39" i="4"/>
  <c r="H39" i="4"/>
  <c r="F39" i="4"/>
  <c r="AI30" i="4"/>
  <c r="AG30" i="4"/>
  <c r="AE30" i="4"/>
  <c r="AC30" i="4"/>
  <c r="AA30" i="4"/>
  <c r="Y30" i="4"/>
  <c r="V30" i="4"/>
  <c r="T30" i="4"/>
  <c r="R30" i="4"/>
  <c r="P30" i="4"/>
  <c r="N30" i="4"/>
  <c r="L30" i="4"/>
  <c r="J30" i="4"/>
  <c r="H30" i="4"/>
  <c r="F30" i="4"/>
  <c r="AI84" i="4"/>
  <c r="AG84" i="4"/>
  <c r="AE84" i="4"/>
  <c r="AC84" i="4"/>
  <c r="AA84" i="4"/>
  <c r="Y84" i="4"/>
  <c r="V84" i="4"/>
  <c r="T84" i="4"/>
  <c r="R84" i="4"/>
  <c r="P84" i="4"/>
  <c r="N84" i="4"/>
  <c r="L84" i="4"/>
  <c r="J84" i="4"/>
  <c r="H84" i="4"/>
  <c r="F84" i="4"/>
  <c r="AI22" i="4"/>
  <c r="AG22" i="4"/>
  <c r="AE22" i="4"/>
  <c r="AC22" i="4"/>
  <c r="AA22" i="4"/>
  <c r="Y22" i="4"/>
  <c r="V22" i="4"/>
  <c r="T22" i="4"/>
  <c r="R22" i="4"/>
  <c r="P22" i="4"/>
  <c r="N22" i="4"/>
  <c r="L22" i="4"/>
  <c r="J22" i="4"/>
  <c r="H22" i="4"/>
  <c r="F22" i="4"/>
  <c r="AI73" i="4"/>
  <c r="AG73" i="4"/>
  <c r="AE73" i="4"/>
  <c r="AC73" i="4"/>
  <c r="AA73" i="4"/>
  <c r="Y73" i="4"/>
  <c r="V73" i="4"/>
  <c r="T73" i="4"/>
  <c r="R73" i="4"/>
  <c r="P73" i="4"/>
  <c r="N73" i="4"/>
  <c r="L73" i="4"/>
  <c r="J73" i="4"/>
  <c r="H73" i="4"/>
  <c r="F73" i="4"/>
  <c r="AI53" i="4"/>
  <c r="AG53" i="4"/>
  <c r="AE53" i="4"/>
  <c r="AC53" i="4"/>
  <c r="AA53" i="4"/>
  <c r="Y53" i="4"/>
  <c r="V53" i="4"/>
  <c r="T53" i="4"/>
  <c r="R53" i="4"/>
  <c r="P53" i="4"/>
  <c r="N53" i="4"/>
  <c r="L53" i="4"/>
  <c r="J53" i="4"/>
  <c r="H53" i="4"/>
  <c r="F53" i="4"/>
  <c r="AI17" i="4"/>
  <c r="AG17" i="4"/>
  <c r="AE17" i="4"/>
  <c r="AC17" i="4"/>
  <c r="AA17" i="4"/>
  <c r="Y17" i="4"/>
  <c r="V17" i="4"/>
  <c r="T17" i="4"/>
  <c r="R17" i="4"/>
  <c r="P17" i="4"/>
  <c r="N17" i="4"/>
  <c r="L17" i="4"/>
  <c r="J17" i="4"/>
  <c r="H17" i="4"/>
  <c r="F17" i="4"/>
  <c r="AI38" i="4"/>
  <c r="AG38" i="4"/>
  <c r="AE38" i="4"/>
  <c r="AC38" i="4"/>
  <c r="AA38" i="4"/>
  <c r="Y38" i="4"/>
  <c r="V38" i="4"/>
  <c r="T38" i="4"/>
  <c r="R38" i="4"/>
  <c r="P38" i="4"/>
  <c r="N38" i="4"/>
  <c r="L38" i="4"/>
  <c r="J38" i="4"/>
  <c r="H38" i="4"/>
  <c r="F38" i="4"/>
  <c r="AI21" i="4"/>
  <c r="AG21" i="4"/>
  <c r="AE21" i="4"/>
  <c r="AC21" i="4"/>
  <c r="AA21" i="4"/>
  <c r="Y21" i="4"/>
  <c r="V21" i="4"/>
  <c r="T21" i="4"/>
  <c r="R21" i="4"/>
  <c r="P21" i="4"/>
  <c r="N21" i="4"/>
  <c r="L21" i="4"/>
  <c r="J21" i="4"/>
  <c r="H21" i="4"/>
  <c r="F21" i="4"/>
  <c r="AI10" i="4"/>
  <c r="AG10" i="4"/>
  <c r="AE10" i="4"/>
  <c r="AC10" i="4"/>
  <c r="AA10" i="4"/>
  <c r="Y10" i="4"/>
  <c r="V10" i="4"/>
  <c r="T10" i="4"/>
  <c r="R10" i="4"/>
  <c r="P10" i="4"/>
  <c r="N10" i="4"/>
  <c r="L10" i="4"/>
  <c r="J10" i="4"/>
  <c r="H10" i="4"/>
  <c r="F10" i="4"/>
  <c r="AI60" i="4"/>
  <c r="AG60" i="4"/>
  <c r="AE60" i="4"/>
  <c r="AC60" i="4"/>
  <c r="AA60" i="4"/>
  <c r="Y60" i="4"/>
  <c r="V60" i="4"/>
  <c r="T60" i="4"/>
  <c r="R60" i="4"/>
  <c r="P60" i="4"/>
  <c r="N60" i="4"/>
  <c r="L60" i="4"/>
  <c r="J60" i="4"/>
  <c r="H60" i="4"/>
  <c r="F60" i="4"/>
  <c r="AI37" i="4"/>
  <c r="AG37" i="4"/>
  <c r="AE37" i="4"/>
  <c r="AC37" i="4"/>
  <c r="AA37" i="4"/>
  <c r="Y37" i="4"/>
  <c r="V37" i="4"/>
  <c r="T37" i="4"/>
  <c r="R37" i="4"/>
  <c r="P37" i="4"/>
  <c r="N37" i="4"/>
  <c r="L37" i="4"/>
  <c r="J37" i="4"/>
  <c r="H37" i="4"/>
  <c r="F37" i="4"/>
  <c r="AI69" i="4"/>
  <c r="AG69" i="4"/>
  <c r="AE69" i="4"/>
  <c r="AC69" i="4"/>
  <c r="AA69" i="4"/>
  <c r="Y69" i="4"/>
  <c r="V69" i="4"/>
  <c r="T69" i="4"/>
  <c r="R69" i="4"/>
  <c r="P69" i="4"/>
  <c r="N69" i="4"/>
  <c r="L69" i="4"/>
  <c r="J69" i="4"/>
  <c r="H69" i="4"/>
  <c r="F69" i="4"/>
  <c r="AI49" i="4"/>
  <c r="AG49" i="4"/>
  <c r="AE49" i="4"/>
  <c r="AC49" i="4"/>
  <c r="AA49" i="4"/>
  <c r="Y49" i="4"/>
  <c r="V49" i="4"/>
  <c r="T49" i="4"/>
  <c r="R49" i="4"/>
  <c r="P49" i="4"/>
  <c r="N49" i="4"/>
  <c r="L49" i="4"/>
  <c r="J49" i="4"/>
  <c r="H49" i="4"/>
  <c r="F49" i="4"/>
  <c r="AI15" i="4"/>
  <c r="AG15" i="4"/>
  <c r="AE15" i="4"/>
  <c r="AC15" i="4"/>
  <c r="AA15" i="4"/>
  <c r="Y15" i="4"/>
  <c r="V15" i="4"/>
  <c r="T15" i="4"/>
  <c r="R15" i="4"/>
  <c r="P15" i="4"/>
  <c r="N15" i="4"/>
  <c r="L15" i="4"/>
  <c r="J15" i="4"/>
  <c r="H15" i="4"/>
  <c r="F15" i="4"/>
  <c r="AI56" i="4"/>
  <c r="AG56" i="4"/>
  <c r="AE56" i="4"/>
  <c r="AC56" i="4"/>
  <c r="AA56" i="4"/>
  <c r="Y56" i="4"/>
  <c r="V56" i="4"/>
  <c r="T56" i="4"/>
  <c r="R56" i="4"/>
  <c r="P56" i="4"/>
  <c r="N56" i="4"/>
  <c r="L56" i="4"/>
  <c r="J56" i="4"/>
  <c r="H56" i="4"/>
  <c r="F56" i="4"/>
  <c r="AI89" i="4"/>
  <c r="AG89" i="4"/>
  <c r="AE89" i="4"/>
  <c r="AC89" i="4"/>
  <c r="AA89" i="4"/>
  <c r="Y89" i="4"/>
  <c r="V89" i="4"/>
  <c r="T89" i="4"/>
  <c r="R89" i="4"/>
  <c r="P89" i="4"/>
  <c r="N89" i="4"/>
  <c r="L89" i="4"/>
  <c r="J89" i="4"/>
  <c r="H89" i="4"/>
  <c r="F89" i="4"/>
  <c r="AI74" i="4"/>
  <c r="AG74" i="4"/>
  <c r="AE74" i="4"/>
  <c r="AC74" i="4"/>
  <c r="AA74" i="4"/>
  <c r="Y74" i="4"/>
  <c r="V74" i="4"/>
  <c r="T74" i="4"/>
  <c r="R74" i="4"/>
  <c r="P74" i="4"/>
  <c r="N74" i="4"/>
  <c r="L74" i="4"/>
  <c r="J74" i="4"/>
  <c r="H74" i="4"/>
  <c r="F74" i="4"/>
  <c r="AI58" i="4"/>
  <c r="AG58" i="4"/>
  <c r="AE58" i="4"/>
  <c r="AC58" i="4"/>
  <c r="AA58" i="4"/>
  <c r="Y58" i="4"/>
  <c r="V58" i="4"/>
  <c r="T58" i="4"/>
  <c r="R58" i="4"/>
  <c r="P58" i="4"/>
  <c r="N58" i="4"/>
  <c r="L58" i="4"/>
  <c r="J58" i="4"/>
  <c r="H58" i="4"/>
  <c r="F58" i="4"/>
  <c r="AI61" i="4"/>
  <c r="AG61" i="4"/>
  <c r="AE61" i="4"/>
  <c r="AC61" i="4"/>
  <c r="AA61" i="4"/>
  <c r="Y61" i="4"/>
  <c r="V61" i="4"/>
  <c r="T61" i="4"/>
  <c r="R61" i="4"/>
  <c r="P61" i="4"/>
  <c r="N61" i="4"/>
  <c r="L61" i="4"/>
  <c r="J61" i="4"/>
  <c r="H61" i="4"/>
  <c r="F61" i="4"/>
  <c r="AI29" i="4"/>
  <c r="AG29" i="4"/>
  <c r="AE29" i="4"/>
  <c r="AC29" i="4"/>
  <c r="AA29" i="4"/>
  <c r="Y29" i="4"/>
  <c r="V29" i="4"/>
  <c r="T29" i="4"/>
  <c r="R29" i="4"/>
  <c r="P29" i="4"/>
  <c r="N29" i="4"/>
  <c r="L29" i="4"/>
  <c r="J29" i="4"/>
  <c r="H29" i="4"/>
  <c r="F29" i="4"/>
  <c r="AI76" i="4"/>
  <c r="AG76" i="4"/>
  <c r="AE76" i="4"/>
  <c r="AC76" i="4"/>
  <c r="AA76" i="4"/>
  <c r="Y76" i="4"/>
  <c r="V76" i="4"/>
  <c r="T76" i="4"/>
  <c r="R76" i="4"/>
  <c r="P76" i="4"/>
  <c r="N76" i="4"/>
  <c r="L76" i="4"/>
  <c r="J76" i="4"/>
  <c r="H76" i="4"/>
  <c r="F76" i="4"/>
  <c r="AI27" i="4"/>
  <c r="AG27" i="4"/>
  <c r="AE27" i="4"/>
  <c r="AC27" i="4"/>
  <c r="AA27" i="4"/>
  <c r="Y27" i="4"/>
  <c r="V27" i="4"/>
  <c r="T27" i="4"/>
  <c r="R27" i="4"/>
  <c r="P27" i="4"/>
  <c r="N27" i="4"/>
  <c r="L27" i="4"/>
  <c r="J27" i="4"/>
  <c r="H27" i="4"/>
  <c r="F27" i="4"/>
  <c r="AI62" i="4"/>
  <c r="AG62" i="4"/>
  <c r="AE62" i="4"/>
  <c r="AC62" i="4"/>
  <c r="AA62" i="4"/>
  <c r="Y62" i="4"/>
  <c r="V62" i="4"/>
  <c r="T62" i="4"/>
  <c r="R62" i="4"/>
  <c r="P62" i="4"/>
  <c r="N62" i="4"/>
  <c r="L62" i="4"/>
  <c r="J62" i="4"/>
  <c r="H62" i="4"/>
  <c r="F62" i="4"/>
  <c r="AI79" i="4"/>
  <c r="AG79" i="4"/>
  <c r="AE79" i="4"/>
  <c r="AC79" i="4"/>
  <c r="AA79" i="4"/>
  <c r="Y79" i="4"/>
  <c r="V79" i="4"/>
  <c r="T79" i="4"/>
  <c r="R79" i="4"/>
  <c r="P79" i="4"/>
  <c r="N79" i="4"/>
  <c r="L79" i="4"/>
  <c r="J79" i="4"/>
  <c r="H79" i="4"/>
  <c r="F79" i="4"/>
  <c r="AI50" i="4"/>
  <c r="AG50" i="4"/>
  <c r="AE50" i="4"/>
  <c r="AC50" i="4"/>
  <c r="AA50" i="4"/>
  <c r="Y50" i="4"/>
  <c r="V50" i="4"/>
  <c r="T50" i="4"/>
  <c r="R50" i="4"/>
  <c r="P50" i="4"/>
  <c r="N50" i="4"/>
  <c r="L50" i="4"/>
  <c r="J50" i="4"/>
  <c r="H50" i="4"/>
  <c r="F50" i="4"/>
  <c r="AI70" i="4"/>
  <c r="AG70" i="4"/>
  <c r="AE70" i="4"/>
  <c r="AC70" i="4"/>
  <c r="AA70" i="4"/>
  <c r="Y70" i="4"/>
  <c r="V70" i="4"/>
  <c r="T70" i="4"/>
  <c r="R70" i="4"/>
  <c r="P70" i="4"/>
  <c r="N70" i="4"/>
  <c r="L70" i="4"/>
  <c r="J70" i="4"/>
  <c r="H70" i="4"/>
  <c r="F70" i="4"/>
  <c r="AI54" i="4"/>
  <c r="AG54" i="4"/>
  <c r="AE54" i="4"/>
  <c r="AC54" i="4"/>
  <c r="AA54" i="4"/>
  <c r="Y54" i="4"/>
  <c r="V54" i="4"/>
  <c r="T54" i="4"/>
  <c r="R54" i="4"/>
  <c r="P54" i="4"/>
  <c r="N54" i="4"/>
  <c r="L54" i="4"/>
  <c r="J54" i="4"/>
  <c r="H54" i="4"/>
  <c r="F54" i="4"/>
  <c r="AI5" i="4"/>
  <c r="AG5" i="4"/>
  <c r="AE5" i="4"/>
  <c r="AC5" i="4"/>
  <c r="AA5" i="4"/>
  <c r="Y5" i="4"/>
  <c r="V5" i="4"/>
  <c r="T5" i="4"/>
  <c r="R5" i="4"/>
  <c r="P5" i="4"/>
  <c r="N5" i="4"/>
  <c r="L5" i="4"/>
  <c r="J5" i="4"/>
  <c r="H5" i="4"/>
  <c r="F5" i="4"/>
  <c r="AI72" i="4"/>
  <c r="AG72" i="4"/>
  <c r="AE72" i="4"/>
  <c r="AC72" i="4"/>
  <c r="AA72" i="4"/>
  <c r="Y72" i="4"/>
  <c r="V72" i="4"/>
  <c r="T72" i="4"/>
  <c r="R72" i="4"/>
  <c r="P72" i="4"/>
  <c r="N72" i="4"/>
  <c r="L72" i="4"/>
  <c r="J72" i="4"/>
  <c r="H72" i="4"/>
  <c r="F72" i="4"/>
  <c r="AI48" i="4"/>
  <c r="AG48" i="4"/>
  <c r="AE48" i="4"/>
  <c r="AC48" i="4"/>
  <c r="AA48" i="4"/>
  <c r="Y48" i="4"/>
  <c r="V48" i="4"/>
  <c r="T48" i="4"/>
  <c r="R48" i="4"/>
  <c r="P48" i="4"/>
  <c r="N48" i="4"/>
  <c r="L48" i="4"/>
  <c r="J48" i="4"/>
  <c r="H48" i="4"/>
  <c r="F48" i="4"/>
  <c r="AI11" i="4"/>
  <c r="AG11" i="4"/>
  <c r="AE11" i="4"/>
  <c r="AC11" i="4"/>
  <c r="AA11" i="4"/>
  <c r="Y11" i="4"/>
  <c r="V11" i="4"/>
  <c r="T11" i="4"/>
  <c r="R11" i="4"/>
  <c r="P11" i="4"/>
  <c r="N11" i="4"/>
  <c r="L11" i="4"/>
  <c r="J11" i="4"/>
  <c r="H11" i="4"/>
  <c r="F11" i="4"/>
  <c r="AI85" i="4"/>
  <c r="AG85" i="4"/>
  <c r="AE85" i="4"/>
  <c r="AC85" i="4"/>
  <c r="AA85" i="4"/>
  <c r="Y85" i="4"/>
  <c r="V85" i="4"/>
  <c r="T85" i="4"/>
  <c r="R85" i="4"/>
  <c r="P85" i="4"/>
  <c r="N85" i="4"/>
  <c r="L85" i="4"/>
  <c r="J85" i="4"/>
  <c r="H85" i="4"/>
  <c r="F85" i="4"/>
  <c r="AI87" i="4"/>
  <c r="AG87" i="4"/>
  <c r="AE87" i="4"/>
  <c r="AC87" i="4"/>
  <c r="AA87" i="4"/>
  <c r="Y87" i="4"/>
  <c r="V87" i="4"/>
  <c r="T87" i="4"/>
  <c r="R87" i="4"/>
  <c r="P87" i="4"/>
  <c r="N87" i="4"/>
  <c r="L87" i="4"/>
  <c r="J87" i="4"/>
  <c r="H87" i="4"/>
  <c r="F87" i="4"/>
  <c r="AI20" i="4"/>
  <c r="AG20" i="4"/>
  <c r="AE20" i="4"/>
  <c r="AC20" i="4"/>
  <c r="AA20" i="4"/>
  <c r="Y20" i="4"/>
  <c r="V20" i="4"/>
  <c r="T20" i="4"/>
  <c r="R20" i="4"/>
  <c r="P20" i="4"/>
  <c r="N20" i="4"/>
  <c r="L20" i="4"/>
  <c r="J20" i="4"/>
  <c r="H20" i="4"/>
  <c r="F20" i="4"/>
  <c r="AI35" i="4"/>
  <c r="AG35" i="4"/>
  <c r="AE35" i="4"/>
  <c r="AC35" i="4"/>
  <c r="AA35" i="4"/>
  <c r="Y35" i="4"/>
  <c r="V35" i="4"/>
  <c r="T35" i="4"/>
  <c r="R35" i="4"/>
  <c r="P35" i="4"/>
  <c r="N35" i="4"/>
  <c r="L35" i="4"/>
  <c r="J35" i="4"/>
  <c r="H35" i="4"/>
  <c r="F35" i="4"/>
  <c r="AI88" i="4"/>
  <c r="AG88" i="4"/>
  <c r="AE88" i="4"/>
  <c r="AC88" i="4"/>
  <c r="AA88" i="4"/>
  <c r="Y88" i="4"/>
  <c r="V88" i="4"/>
  <c r="T88" i="4"/>
  <c r="R88" i="4"/>
  <c r="P88" i="4"/>
  <c r="N88" i="4"/>
  <c r="L88" i="4"/>
  <c r="J88" i="4"/>
  <c r="H88" i="4"/>
  <c r="F88" i="4"/>
  <c r="N142" i="3"/>
  <c r="L142" i="3"/>
  <c r="J142" i="3"/>
  <c r="H142" i="3"/>
  <c r="F142" i="3"/>
  <c r="N141" i="3"/>
  <c r="L141" i="3"/>
  <c r="J141" i="3"/>
  <c r="H141" i="3"/>
  <c r="F141" i="3"/>
  <c r="N140" i="3"/>
  <c r="L140" i="3"/>
  <c r="J140" i="3"/>
  <c r="H140" i="3"/>
  <c r="F140" i="3"/>
  <c r="N139" i="3"/>
  <c r="L139" i="3"/>
  <c r="J139" i="3"/>
  <c r="H139" i="3"/>
  <c r="F139" i="3"/>
  <c r="N138" i="3"/>
  <c r="L138" i="3"/>
  <c r="J138" i="3"/>
  <c r="H138" i="3"/>
  <c r="F138" i="3"/>
  <c r="N137" i="3"/>
  <c r="L137" i="3"/>
  <c r="J137" i="3"/>
  <c r="H137" i="3"/>
  <c r="F137" i="3"/>
  <c r="N136" i="3"/>
  <c r="L136" i="3"/>
  <c r="J136" i="3"/>
  <c r="H136" i="3"/>
  <c r="F136" i="3"/>
  <c r="N135" i="3"/>
  <c r="L135" i="3"/>
  <c r="J135" i="3"/>
  <c r="H135" i="3"/>
  <c r="F135" i="3"/>
  <c r="N134" i="3"/>
  <c r="L134" i="3"/>
  <c r="J134" i="3"/>
  <c r="H134" i="3"/>
  <c r="F134" i="3"/>
  <c r="N133" i="3"/>
  <c r="L133" i="3"/>
  <c r="J133" i="3"/>
  <c r="H133" i="3"/>
  <c r="F133" i="3"/>
  <c r="N132" i="3"/>
  <c r="L132" i="3"/>
  <c r="J132" i="3"/>
  <c r="H132" i="3"/>
  <c r="F132" i="3"/>
  <c r="N131" i="3"/>
  <c r="L131" i="3"/>
  <c r="J131" i="3"/>
  <c r="H131" i="3"/>
  <c r="F131" i="3"/>
  <c r="N130" i="3"/>
  <c r="L130" i="3"/>
  <c r="J130" i="3"/>
  <c r="H130" i="3"/>
  <c r="F130" i="3"/>
  <c r="N129" i="3"/>
  <c r="L129" i="3"/>
  <c r="J129" i="3"/>
  <c r="H129" i="3"/>
  <c r="F129" i="3"/>
  <c r="N128" i="3"/>
  <c r="L128" i="3"/>
  <c r="J128" i="3"/>
  <c r="H128" i="3"/>
  <c r="F128" i="3"/>
  <c r="N127" i="3"/>
  <c r="L127" i="3"/>
  <c r="J127" i="3"/>
  <c r="H127" i="3"/>
  <c r="F127" i="3"/>
  <c r="N126" i="3"/>
  <c r="L126" i="3"/>
  <c r="J126" i="3"/>
  <c r="H126" i="3"/>
  <c r="F126" i="3"/>
  <c r="N125" i="3"/>
  <c r="L125" i="3"/>
  <c r="J125" i="3"/>
  <c r="H125" i="3"/>
  <c r="F125" i="3"/>
  <c r="N124" i="3"/>
  <c r="L124" i="3"/>
  <c r="J124" i="3"/>
  <c r="H124" i="3"/>
  <c r="F124" i="3"/>
  <c r="N123" i="3"/>
  <c r="L123" i="3"/>
  <c r="J123" i="3"/>
  <c r="H123" i="3"/>
  <c r="F123" i="3"/>
  <c r="N122" i="3"/>
  <c r="L122" i="3"/>
  <c r="J122" i="3"/>
  <c r="H122" i="3"/>
  <c r="F122" i="3"/>
  <c r="N121" i="3"/>
  <c r="L121" i="3"/>
  <c r="J121" i="3"/>
  <c r="H121" i="3"/>
  <c r="F121" i="3"/>
  <c r="N120" i="3"/>
  <c r="L120" i="3"/>
  <c r="J120" i="3"/>
  <c r="H120" i="3"/>
  <c r="F120" i="3"/>
  <c r="N119" i="3"/>
  <c r="L119" i="3"/>
  <c r="J119" i="3"/>
  <c r="F119" i="3"/>
  <c r="N118" i="3"/>
  <c r="L118" i="3"/>
  <c r="J118" i="3"/>
  <c r="H118" i="3"/>
  <c r="F118" i="3"/>
  <c r="N117" i="3"/>
  <c r="L117" i="3"/>
  <c r="J117" i="3"/>
  <c r="H117" i="3"/>
  <c r="F117" i="3"/>
  <c r="N116" i="3"/>
  <c r="L116" i="3"/>
  <c r="J116" i="3"/>
  <c r="H116" i="3"/>
  <c r="F116" i="3"/>
  <c r="N115" i="3"/>
  <c r="L115" i="3"/>
  <c r="J115" i="3"/>
  <c r="H115" i="3"/>
  <c r="F115" i="3"/>
  <c r="N114" i="3"/>
  <c r="L114" i="3"/>
  <c r="J114" i="3"/>
  <c r="H114" i="3"/>
  <c r="F114" i="3"/>
  <c r="N113" i="3"/>
  <c r="L113" i="3"/>
  <c r="J113" i="3"/>
  <c r="H113" i="3"/>
  <c r="F113" i="3"/>
  <c r="N112" i="3"/>
  <c r="L112" i="3"/>
  <c r="J112" i="3"/>
  <c r="H112" i="3"/>
  <c r="F112" i="3"/>
  <c r="N111" i="3"/>
  <c r="L111" i="3"/>
  <c r="J111" i="3"/>
  <c r="H111" i="3"/>
  <c r="F111" i="3"/>
  <c r="N110" i="3"/>
  <c r="L110" i="3"/>
  <c r="J110" i="3"/>
  <c r="H110" i="3"/>
  <c r="F110" i="3"/>
  <c r="N109" i="3"/>
  <c r="L109" i="3"/>
  <c r="J109" i="3"/>
  <c r="H109" i="3"/>
  <c r="F109" i="3"/>
  <c r="N108" i="3"/>
  <c r="L108" i="3"/>
  <c r="J108" i="3"/>
  <c r="H108" i="3"/>
  <c r="F108" i="3"/>
  <c r="N107" i="3"/>
  <c r="L107" i="3"/>
  <c r="J107" i="3"/>
  <c r="H107" i="3"/>
  <c r="F107" i="3"/>
  <c r="N105" i="3"/>
  <c r="L105" i="3"/>
  <c r="J105" i="3"/>
  <c r="H105" i="3"/>
  <c r="F105" i="3"/>
  <c r="N104" i="3"/>
  <c r="L104" i="3"/>
  <c r="J104" i="3"/>
  <c r="H104" i="3"/>
  <c r="F104" i="3"/>
  <c r="N103" i="3"/>
  <c r="L103" i="3"/>
  <c r="J103" i="3"/>
  <c r="H103" i="3"/>
  <c r="F103" i="3"/>
  <c r="N102" i="3"/>
  <c r="L102" i="3"/>
  <c r="J102" i="3"/>
  <c r="H102" i="3"/>
  <c r="F102" i="3"/>
  <c r="N101" i="3"/>
  <c r="L101" i="3"/>
  <c r="J101" i="3"/>
  <c r="H101" i="3"/>
  <c r="F101" i="3"/>
  <c r="N100" i="3"/>
  <c r="L100" i="3"/>
  <c r="J100" i="3"/>
  <c r="H100" i="3"/>
  <c r="F100" i="3"/>
  <c r="N99" i="3"/>
  <c r="L99" i="3"/>
  <c r="J99" i="3"/>
  <c r="H99" i="3"/>
  <c r="F99" i="3"/>
  <c r="N98" i="3"/>
  <c r="L98" i="3"/>
  <c r="J98" i="3"/>
  <c r="H98" i="3"/>
  <c r="F98" i="3"/>
  <c r="N97" i="3"/>
  <c r="L97" i="3"/>
  <c r="J97" i="3"/>
  <c r="H97" i="3"/>
  <c r="F97" i="3"/>
  <c r="N96" i="3"/>
  <c r="L96" i="3"/>
  <c r="J96" i="3"/>
  <c r="H96" i="3"/>
  <c r="F96" i="3"/>
  <c r="N95" i="3"/>
  <c r="L95" i="3"/>
  <c r="J95" i="3"/>
  <c r="H95" i="3"/>
  <c r="F95" i="3"/>
  <c r="N94" i="3"/>
  <c r="L94" i="3"/>
  <c r="J94" i="3"/>
  <c r="H94" i="3"/>
  <c r="F94" i="3"/>
  <c r="N93" i="3"/>
  <c r="L93" i="3"/>
  <c r="J93" i="3"/>
  <c r="H93" i="3"/>
  <c r="F93" i="3"/>
  <c r="N92" i="3"/>
  <c r="L92" i="3"/>
  <c r="J92" i="3"/>
  <c r="H92" i="3"/>
  <c r="F92" i="3"/>
  <c r="N91" i="3"/>
  <c r="L91" i="3"/>
  <c r="J91" i="3"/>
  <c r="H91" i="3"/>
  <c r="F91" i="3"/>
  <c r="N90" i="3"/>
  <c r="L90" i="3"/>
  <c r="J90" i="3"/>
  <c r="H90" i="3"/>
  <c r="F90" i="3"/>
  <c r="N89" i="3"/>
  <c r="L89" i="3"/>
  <c r="J89" i="3"/>
  <c r="H89" i="3"/>
  <c r="F89" i="3"/>
  <c r="N88" i="3"/>
  <c r="L88" i="3"/>
  <c r="J88" i="3"/>
  <c r="H88" i="3"/>
  <c r="F88" i="3"/>
  <c r="N87" i="3"/>
  <c r="L87" i="3"/>
  <c r="J87" i="3"/>
  <c r="H87" i="3"/>
  <c r="F87" i="3"/>
  <c r="N86" i="3"/>
  <c r="L86" i="3"/>
  <c r="J86" i="3"/>
  <c r="H86" i="3"/>
  <c r="F86" i="3"/>
  <c r="N85" i="3"/>
  <c r="L85" i="3"/>
  <c r="J85" i="3"/>
  <c r="H85" i="3"/>
  <c r="F85" i="3"/>
  <c r="N84" i="3"/>
  <c r="L84" i="3"/>
  <c r="J84" i="3"/>
  <c r="H84" i="3"/>
  <c r="F84" i="3"/>
  <c r="N83" i="3"/>
  <c r="L83" i="3"/>
  <c r="J83" i="3"/>
  <c r="H83" i="3"/>
  <c r="F83" i="3"/>
  <c r="N82" i="3"/>
  <c r="L82" i="3"/>
  <c r="J82" i="3"/>
  <c r="H82" i="3"/>
  <c r="F82" i="3"/>
  <c r="N81" i="3"/>
  <c r="L81" i="3"/>
  <c r="J81" i="3"/>
  <c r="H81" i="3"/>
  <c r="F81" i="3"/>
  <c r="N80" i="3"/>
  <c r="L80" i="3"/>
  <c r="J80" i="3"/>
  <c r="H80" i="3"/>
  <c r="F80" i="3"/>
  <c r="N79" i="3"/>
  <c r="L79" i="3"/>
  <c r="J79" i="3"/>
  <c r="H79" i="3"/>
  <c r="F79" i="3"/>
  <c r="N78" i="3"/>
  <c r="L78" i="3"/>
  <c r="J78" i="3"/>
  <c r="H78" i="3"/>
  <c r="F78" i="3"/>
  <c r="N77" i="3"/>
  <c r="L77" i="3"/>
  <c r="J77" i="3"/>
  <c r="H77" i="3"/>
  <c r="F77" i="3"/>
  <c r="N76" i="3"/>
  <c r="L76" i="3"/>
  <c r="J76" i="3"/>
  <c r="H76" i="3"/>
  <c r="F76" i="3"/>
  <c r="N75" i="3"/>
  <c r="L75" i="3"/>
  <c r="J75" i="3"/>
  <c r="H75" i="3"/>
  <c r="F75" i="3"/>
  <c r="N74" i="3"/>
  <c r="L74" i="3"/>
  <c r="J74" i="3"/>
  <c r="H74" i="3"/>
  <c r="F74" i="3"/>
  <c r="N73" i="3"/>
  <c r="L73" i="3"/>
  <c r="J73" i="3"/>
  <c r="H73" i="3"/>
  <c r="F73" i="3"/>
  <c r="N72" i="3"/>
  <c r="L72" i="3"/>
  <c r="J72" i="3"/>
  <c r="H72" i="3"/>
  <c r="F72" i="3"/>
  <c r="N71" i="3"/>
  <c r="L71" i="3"/>
  <c r="J71" i="3"/>
  <c r="H71" i="3"/>
  <c r="F71" i="3"/>
  <c r="N70" i="3"/>
  <c r="L70" i="3"/>
  <c r="J70" i="3"/>
  <c r="H70" i="3"/>
  <c r="F70" i="3"/>
  <c r="N69" i="3"/>
  <c r="L69" i="3"/>
  <c r="J69" i="3"/>
  <c r="H69" i="3"/>
  <c r="F69" i="3"/>
  <c r="N68" i="3"/>
  <c r="L68" i="3"/>
  <c r="J68" i="3"/>
  <c r="H68" i="3"/>
  <c r="F68" i="3"/>
  <c r="N67" i="3"/>
  <c r="L67" i="3"/>
  <c r="J67" i="3"/>
  <c r="H67" i="3"/>
  <c r="F67" i="3"/>
  <c r="N65" i="3"/>
  <c r="L65" i="3"/>
  <c r="J65" i="3"/>
  <c r="H65" i="3"/>
  <c r="F65" i="3"/>
  <c r="N64" i="3"/>
  <c r="L64" i="3"/>
  <c r="J64" i="3"/>
  <c r="H64" i="3"/>
  <c r="F64" i="3"/>
  <c r="N63" i="3"/>
  <c r="L63" i="3"/>
  <c r="J63" i="3"/>
  <c r="H63" i="3"/>
  <c r="F63" i="3"/>
  <c r="N62" i="3"/>
  <c r="L62" i="3"/>
  <c r="J62" i="3"/>
  <c r="H62" i="3"/>
  <c r="F62" i="3"/>
  <c r="N61" i="3"/>
  <c r="L61" i="3"/>
  <c r="J61" i="3"/>
  <c r="H61" i="3"/>
  <c r="F61" i="3"/>
  <c r="N60" i="3"/>
  <c r="L60" i="3"/>
  <c r="J60" i="3"/>
  <c r="H60" i="3"/>
  <c r="F60" i="3"/>
  <c r="N59" i="3"/>
  <c r="L59" i="3"/>
  <c r="J59" i="3"/>
  <c r="H59" i="3"/>
  <c r="F59" i="3"/>
  <c r="N58" i="3"/>
  <c r="L58" i="3"/>
  <c r="J58" i="3"/>
  <c r="H58" i="3"/>
  <c r="F58" i="3"/>
  <c r="N57" i="3"/>
  <c r="L57" i="3"/>
  <c r="J57" i="3"/>
  <c r="H57" i="3"/>
  <c r="F57" i="3"/>
  <c r="N56" i="3"/>
  <c r="L56" i="3"/>
  <c r="J56" i="3"/>
  <c r="H56" i="3"/>
  <c r="F56" i="3"/>
  <c r="N55" i="3"/>
  <c r="L55" i="3"/>
  <c r="J55" i="3"/>
  <c r="H55" i="3"/>
  <c r="F55" i="3"/>
  <c r="N54" i="3"/>
  <c r="L54" i="3"/>
  <c r="J54" i="3"/>
  <c r="H54" i="3"/>
  <c r="F54" i="3"/>
  <c r="N53" i="3"/>
  <c r="L53" i="3"/>
  <c r="J53" i="3"/>
  <c r="H53" i="3"/>
  <c r="F53" i="3"/>
  <c r="N52" i="3"/>
  <c r="L52" i="3"/>
  <c r="J52" i="3"/>
  <c r="H52" i="3"/>
  <c r="F52" i="3"/>
  <c r="N51" i="3"/>
  <c r="L51" i="3"/>
  <c r="J51" i="3"/>
  <c r="H51" i="3"/>
  <c r="F51" i="3"/>
  <c r="N50" i="3"/>
  <c r="L50" i="3"/>
  <c r="J50" i="3"/>
  <c r="H50" i="3"/>
  <c r="F50" i="3"/>
  <c r="N49" i="3"/>
  <c r="L49" i="3"/>
  <c r="J49" i="3"/>
  <c r="H49" i="3"/>
  <c r="F49" i="3"/>
  <c r="N48" i="3"/>
  <c r="L48" i="3"/>
  <c r="J48" i="3"/>
  <c r="H48" i="3"/>
  <c r="F48" i="3"/>
  <c r="N47" i="3"/>
  <c r="L47" i="3"/>
  <c r="J47" i="3"/>
  <c r="H47" i="3"/>
  <c r="F47" i="3"/>
  <c r="N46" i="3"/>
  <c r="L46" i="3"/>
  <c r="J46" i="3"/>
  <c r="H46" i="3"/>
  <c r="F46" i="3"/>
  <c r="N45" i="3"/>
  <c r="L45" i="3"/>
  <c r="J45" i="3"/>
  <c r="H45" i="3"/>
  <c r="F45" i="3"/>
  <c r="N44" i="3"/>
  <c r="L44" i="3"/>
  <c r="J44" i="3"/>
  <c r="H44" i="3"/>
  <c r="F44" i="3"/>
  <c r="N43" i="3"/>
  <c r="L43" i="3"/>
  <c r="J43" i="3"/>
  <c r="H43" i="3"/>
  <c r="F43" i="3"/>
  <c r="N42" i="3"/>
  <c r="L42" i="3"/>
  <c r="J42" i="3"/>
  <c r="H42" i="3"/>
  <c r="F42" i="3"/>
  <c r="N41" i="3"/>
  <c r="L41" i="3"/>
  <c r="J41" i="3"/>
  <c r="H41" i="3"/>
  <c r="F41" i="3"/>
  <c r="N40" i="3"/>
  <c r="L40" i="3"/>
  <c r="J40" i="3"/>
  <c r="H40" i="3"/>
  <c r="F40" i="3"/>
  <c r="N39" i="3"/>
  <c r="L39" i="3"/>
  <c r="J39" i="3"/>
  <c r="H39" i="3"/>
  <c r="F39" i="3"/>
  <c r="N38" i="3"/>
  <c r="L38" i="3"/>
  <c r="J38" i="3"/>
  <c r="H38" i="3"/>
  <c r="F38" i="3"/>
  <c r="N37" i="3"/>
  <c r="L37" i="3"/>
  <c r="J37" i="3"/>
  <c r="H37" i="3"/>
  <c r="F37" i="3"/>
  <c r="N36" i="3"/>
  <c r="L36" i="3"/>
  <c r="J36" i="3"/>
  <c r="H36" i="3"/>
  <c r="F36" i="3"/>
  <c r="N35" i="3"/>
  <c r="L35" i="3"/>
  <c r="J35" i="3"/>
  <c r="H35" i="3"/>
  <c r="F35" i="3"/>
  <c r="N34" i="3"/>
  <c r="L34" i="3"/>
  <c r="J34" i="3"/>
  <c r="H34" i="3"/>
  <c r="F34" i="3"/>
  <c r="N33" i="3"/>
  <c r="L33" i="3"/>
  <c r="J33" i="3"/>
  <c r="H33" i="3"/>
  <c r="F33" i="3"/>
  <c r="N32" i="3"/>
  <c r="L32" i="3"/>
  <c r="J32" i="3"/>
  <c r="H32" i="3"/>
  <c r="F32" i="3"/>
  <c r="N31" i="3"/>
  <c r="L31" i="3"/>
  <c r="J31" i="3"/>
  <c r="H31" i="3"/>
  <c r="F31" i="3"/>
  <c r="N30" i="3"/>
  <c r="L30" i="3"/>
  <c r="J30" i="3"/>
  <c r="H30" i="3"/>
  <c r="F30" i="3"/>
  <c r="N29" i="3"/>
  <c r="L29" i="3"/>
  <c r="J29" i="3"/>
  <c r="H29" i="3"/>
  <c r="F29" i="3"/>
  <c r="N28" i="3"/>
  <c r="L28" i="3"/>
  <c r="J28" i="3"/>
  <c r="H28" i="3"/>
  <c r="F28" i="3"/>
  <c r="N27" i="3"/>
  <c r="L27" i="3"/>
  <c r="J27" i="3"/>
  <c r="H27" i="3"/>
  <c r="F27" i="3"/>
  <c r="N26" i="3"/>
  <c r="L26" i="3"/>
  <c r="J26" i="3"/>
  <c r="H26" i="3"/>
  <c r="F26" i="3"/>
  <c r="N25" i="3"/>
  <c r="L25" i="3"/>
  <c r="J25" i="3"/>
  <c r="H25" i="3"/>
  <c r="F25" i="3"/>
  <c r="N24" i="3"/>
  <c r="L24" i="3"/>
  <c r="J24" i="3"/>
  <c r="H24" i="3"/>
  <c r="F24" i="3"/>
  <c r="N23" i="3"/>
  <c r="L23" i="3"/>
  <c r="J23" i="3"/>
  <c r="H23" i="3"/>
  <c r="F23" i="3"/>
  <c r="N22" i="3"/>
  <c r="L22" i="3"/>
  <c r="J22" i="3"/>
  <c r="H22" i="3"/>
  <c r="F22" i="3"/>
  <c r="N21" i="3"/>
  <c r="L21" i="3"/>
  <c r="J21" i="3"/>
  <c r="H21" i="3"/>
  <c r="F21" i="3"/>
  <c r="N20" i="3"/>
  <c r="L20" i="3"/>
  <c r="J20" i="3"/>
  <c r="H20" i="3"/>
  <c r="F20" i="3"/>
  <c r="N19" i="3"/>
  <c r="L19" i="3"/>
  <c r="J19" i="3"/>
  <c r="H19" i="3"/>
  <c r="F19" i="3"/>
  <c r="N18" i="3"/>
  <c r="L18" i="3"/>
  <c r="J18" i="3"/>
  <c r="H18" i="3"/>
  <c r="F18" i="3"/>
  <c r="N17" i="3"/>
  <c r="L17" i="3"/>
  <c r="J17" i="3"/>
  <c r="H17" i="3"/>
  <c r="F17" i="3"/>
  <c r="N16" i="3"/>
  <c r="L16" i="3"/>
  <c r="J16" i="3"/>
  <c r="H16" i="3"/>
  <c r="F16" i="3"/>
  <c r="N15" i="3"/>
  <c r="L15" i="3"/>
  <c r="J15" i="3"/>
  <c r="H15" i="3"/>
  <c r="F15" i="3"/>
  <c r="N14" i="3"/>
  <c r="L14" i="3"/>
  <c r="J14" i="3"/>
  <c r="H14" i="3"/>
  <c r="F14" i="3"/>
  <c r="N13" i="3"/>
  <c r="L13" i="3"/>
  <c r="J13" i="3"/>
  <c r="H13" i="3"/>
  <c r="F13" i="3"/>
  <c r="N12" i="3"/>
  <c r="L12" i="3"/>
  <c r="J12" i="3"/>
  <c r="H12" i="3"/>
  <c r="F12" i="3"/>
  <c r="N11" i="3"/>
  <c r="L11" i="3"/>
  <c r="J11" i="3"/>
  <c r="H11" i="3"/>
  <c r="F11" i="3"/>
  <c r="N10" i="3"/>
  <c r="L10" i="3"/>
  <c r="J10" i="3"/>
  <c r="H10" i="3"/>
  <c r="F10" i="3"/>
  <c r="N9" i="3"/>
  <c r="L9" i="3"/>
  <c r="J9" i="3"/>
  <c r="H9" i="3"/>
  <c r="F9" i="3"/>
  <c r="N8" i="3"/>
  <c r="L8" i="3"/>
  <c r="J8" i="3"/>
  <c r="H8" i="3"/>
  <c r="F8" i="3"/>
  <c r="N7" i="3"/>
  <c r="L7" i="3"/>
  <c r="J7" i="3"/>
  <c r="H7" i="3"/>
  <c r="F7" i="3"/>
  <c r="N6" i="3"/>
  <c r="L6" i="3"/>
  <c r="J6" i="3"/>
  <c r="H6" i="3"/>
  <c r="F6" i="3"/>
  <c r="N5" i="3"/>
  <c r="L5" i="3"/>
  <c r="J5" i="3"/>
  <c r="H5" i="3"/>
  <c r="F5" i="3"/>
  <c r="N4" i="3"/>
  <c r="L4" i="3"/>
  <c r="J4" i="3"/>
  <c r="F4" i="3"/>
  <c r="AJ8" i="2"/>
  <c r="AH8" i="2"/>
  <c r="AF8" i="2"/>
  <c r="AD8" i="2"/>
  <c r="AB8" i="2"/>
  <c r="Z8" i="2"/>
  <c r="V8" i="2"/>
  <c r="T8" i="2"/>
  <c r="R8" i="2"/>
  <c r="P8" i="2"/>
  <c r="N8" i="2"/>
  <c r="L8" i="2"/>
  <c r="J8" i="2"/>
  <c r="H8" i="2"/>
  <c r="F8" i="2"/>
  <c r="AJ7" i="2"/>
  <c r="AH7" i="2"/>
  <c r="AF7" i="2"/>
  <c r="AD7" i="2"/>
  <c r="AB7" i="2"/>
  <c r="Z7" i="2"/>
  <c r="V7" i="2"/>
  <c r="T7" i="2"/>
  <c r="R7" i="2"/>
  <c r="P7" i="2"/>
  <c r="N7" i="2"/>
  <c r="L7" i="2"/>
  <c r="J7" i="2"/>
  <c r="H7" i="2"/>
  <c r="F7" i="2"/>
  <c r="AJ6" i="2"/>
  <c r="AH6" i="2"/>
  <c r="AF6" i="2"/>
  <c r="AD6" i="2"/>
  <c r="AB6" i="2"/>
  <c r="Z6" i="2"/>
  <c r="V6" i="2"/>
  <c r="T6" i="2"/>
  <c r="R6" i="2"/>
  <c r="P6" i="2"/>
  <c r="N6" i="2"/>
  <c r="L6" i="2"/>
  <c r="J6" i="2"/>
  <c r="H6" i="2"/>
  <c r="F6" i="2"/>
  <c r="AJ5" i="2"/>
  <c r="AH5" i="2"/>
  <c r="AF5" i="2"/>
  <c r="AD5" i="2"/>
  <c r="AB5" i="2"/>
  <c r="Z5" i="2"/>
  <c r="V5" i="2"/>
  <c r="T5" i="2"/>
  <c r="R5" i="2"/>
  <c r="P5" i="2"/>
  <c r="N5" i="2"/>
  <c r="L5" i="2"/>
  <c r="J5" i="2"/>
  <c r="F5" i="2"/>
  <c r="AJ4" i="2"/>
  <c r="AH4" i="2"/>
  <c r="AF4" i="2"/>
  <c r="AD4" i="2"/>
  <c r="AB4" i="2"/>
  <c r="Z4" i="2"/>
  <c r="V4" i="2"/>
  <c r="T4" i="2"/>
  <c r="R4" i="2"/>
  <c r="P4" i="2"/>
  <c r="N4" i="2"/>
  <c r="L4" i="2"/>
  <c r="J4" i="2"/>
  <c r="H4" i="2"/>
  <c r="F4" i="2"/>
  <c r="V4" i="1"/>
  <c r="V5" i="1"/>
  <c r="V6" i="1"/>
  <c r="V7" i="1"/>
  <c r="V8" i="1"/>
  <c r="V9" i="1"/>
  <c r="V10" i="1"/>
  <c r="V11" i="1"/>
  <c r="V12" i="1"/>
  <c r="V13" i="1"/>
  <c r="V14" i="1"/>
  <c r="V15" i="1"/>
  <c r="V16" i="1"/>
  <c r="V17" i="1"/>
  <c r="V18"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V50" i="1"/>
  <c r="V51" i="1"/>
  <c r="V52" i="1"/>
  <c r="V53" i="1"/>
  <c r="V54" i="1"/>
  <c r="V55" i="1"/>
  <c r="V56" i="1"/>
  <c r="V57" i="1"/>
  <c r="V58" i="1"/>
  <c r="V59" i="1"/>
  <c r="V60" i="1"/>
  <c r="V61" i="1"/>
  <c r="V62" i="1"/>
  <c r="V63" i="1"/>
  <c r="V64" i="1"/>
  <c r="V65" i="1"/>
  <c r="V66" i="1"/>
  <c r="V67" i="1"/>
  <c r="V68" i="1"/>
  <c r="V69" i="1"/>
  <c r="V70" i="1"/>
  <c r="V71" i="1"/>
  <c r="V72" i="1"/>
  <c r="V73" i="1"/>
  <c r="V74" i="1"/>
  <c r="V75" i="1"/>
  <c r="V76" i="1"/>
  <c r="V77" i="1"/>
  <c r="V78" i="1"/>
  <c r="V79" i="1"/>
  <c r="V80" i="1"/>
  <c r="V81" i="1"/>
  <c r="V82" i="1"/>
  <c r="V84" i="1"/>
  <c r="V85" i="1"/>
  <c r="V86" i="1"/>
  <c r="V87" i="1"/>
  <c r="V88" i="1"/>
  <c r="V89" i="1"/>
  <c r="V90" i="1"/>
  <c r="V91" i="1"/>
  <c r="V92" i="1"/>
  <c r="V93" i="1"/>
  <c r="V94" i="1"/>
  <c r="V95" i="1"/>
  <c r="V96" i="1"/>
  <c r="V97" i="1"/>
  <c r="V98" i="1"/>
  <c r="V99" i="1"/>
  <c r="V100" i="1"/>
  <c r="V101" i="1"/>
  <c r="V102" i="1"/>
  <c r="V103" i="1"/>
  <c r="V104" i="1"/>
  <c r="V105" i="1"/>
  <c r="V106" i="1"/>
  <c r="V107" i="1"/>
  <c r="V108" i="1"/>
  <c r="V109" i="1"/>
  <c r="V110" i="1"/>
  <c r="V111" i="1"/>
  <c r="V112" i="1"/>
  <c r="V113" i="1"/>
  <c r="V114" i="1"/>
  <c r="V115" i="1"/>
  <c r="V116" i="1"/>
  <c r="V117" i="1"/>
  <c r="V118" i="1"/>
  <c r="V119" i="1"/>
  <c r="V120" i="1"/>
  <c r="V121" i="1"/>
  <c r="V122" i="1"/>
  <c r="V123" i="1"/>
  <c r="V124" i="1"/>
  <c r="V125" i="1"/>
  <c r="V126" i="1"/>
  <c r="V127" i="1"/>
  <c r="V128" i="1"/>
  <c r="V129" i="1"/>
  <c r="V131" i="1"/>
  <c r="V132" i="1"/>
  <c r="V133" i="1"/>
  <c r="V134" i="1"/>
  <c r="V135" i="1"/>
  <c r="V136" i="1"/>
  <c r="V137" i="1"/>
  <c r="V138" i="1"/>
  <c r="V139" i="1"/>
  <c r="V140" i="1"/>
  <c r="V141" i="1"/>
  <c r="V142" i="1"/>
  <c r="V143" i="1"/>
  <c r="V144" i="1"/>
  <c r="V145" i="1"/>
  <c r="V146" i="1"/>
  <c r="V147" i="1"/>
  <c r="V148" i="1"/>
  <c r="V149" i="1"/>
  <c r="V150" i="1"/>
  <c r="V151" i="1"/>
  <c r="V152" i="1"/>
  <c r="V153" i="1"/>
  <c r="V154" i="1"/>
  <c r="V155" i="1"/>
  <c r="V156" i="1"/>
  <c r="V157" i="1"/>
  <c r="V158" i="1"/>
  <c r="V159" i="1"/>
  <c r="V160" i="1"/>
  <c r="V161" i="1"/>
  <c r="V162" i="1"/>
  <c r="V163" i="1"/>
  <c r="V164" i="1"/>
  <c r="V165" i="1"/>
  <c r="V166" i="1"/>
  <c r="V167" i="1"/>
  <c r="V168" i="1"/>
  <c r="V169" i="1"/>
  <c r="V170" i="1"/>
  <c r="V171" i="1"/>
  <c r="V172" i="1"/>
  <c r="V173" i="1"/>
  <c r="V174" i="1"/>
  <c r="V175" i="1"/>
  <c r="V176" i="1"/>
  <c r="V177" i="1"/>
  <c r="V178" i="1"/>
  <c r="V179" i="1"/>
  <c r="V180" i="1"/>
  <c r="V181" i="1"/>
  <c r="V182" i="1"/>
  <c r="V183" i="1"/>
  <c r="V184" i="1"/>
  <c r="V185" i="1"/>
  <c r="V186" i="1"/>
  <c r="V187" i="1"/>
  <c r="V188" i="1"/>
  <c r="V189" i="1"/>
  <c r="V190" i="1"/>
  <c r="V3" i="1"/>
  <c r="T4" i="1"/>
  <c r="T5"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3" i="1"/>
  <c r="R4" i="1"/>
  <c r="R5" i="1"/>
  <c r="R6" i="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1" i="1"/>
  <c r="R132" i="1"/>
  <c r="R133" i="1"/>
  <c r="R134" i="1"/>
  <c r="R135" i="1"/>
  <c r="R136" i="1"/>
  <c r="R137" i="1"/>
  <c r="R138" i="1"/>
  <c r="R139" i="1"/>
  <c r="R140" i="1"/>
  <c r="R141" i="1"/>
  <c r="R142" i="1"/>
  <c r="R143" i="1"/>
  <c r="R144" i="1"/>
  <c r="R145" i="1"/>
  <c r="R146" i="1"/>
  <c r="R147" i="1"/>
  <c r="R148" i="1"/>
  <c r="R149" i="1"/>
  <c r="R150" i="1"/>
  <c r="R151" i="1"/>
  <c r="R152" i="1"/>
  <c r="R153" i="1"/>
  <c r="R154" i="1"/>
  <c r="R155" i="1"/>
  <c r="R156" i="1"/>
  <c r="R157" i="1"/>
  <c r="R158" i="1"/>
  <c r="R159" i="1"/>
  <c r="R160" i="1"/>
  <c r="R161" i="1"/>
  <c r="R162" i="1"/>
  <c r="R163" i="1"/>
  <c r="R164" i="1"/>
  <c r="R165" i="1"/>
  <c r="R166" i="1"/>
  <c r="R167" i="1"/>
  <c r="R168" i="1"/>
  <c r="R169" i="1"/>
  <c r="R170" i="1"/>
  <c r="R171" i="1"/>
  <c r="R172" i="1"/>
  <c r="R173" i="1"/>
  <c r="R174" i="1"/>
  <c r="R175" i="1"/>
  <c r="R176" i="1"/>
  <c r="R177" i="1"/>
  <c r="R178" i="1"/>
  <c r="R179" i="1"/>
  <c r="R180" i="1"/>
  <c r="R181" i="1"/>
  <c r="R182" i="1"/>
  <c r="R183" i="1"/>
  <c r="R184" i="1"/>
  <c r="R185" i="1"/>
  <c r="R186" i="1"/>
  <c r="R187" i="1"/>
  <c r="R188" i="1"/>
  <c r="R189" i="1"/>
  <c r="R190" i="1"/>
  <c r="R3" i="1"/>
  <c r="P4" i="1"/>
  <c r="P5" i="1"/>
  <c r="P6" i="1"/>
  <c r="P7" i="1"/>
  <c r="P8" i="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3" i="1"/>
  <c r="N5" i="1"/>
  <c r="N6" i="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57" i="1"/>
  <c r="N158" i="1"/>
  <c r="N159" i="1"/>
  <c r="N160" i="1"/>
  <c r="N161" i="1"/>
  <c r="N162" i="1"/>
  <c r="N163" i="1"/>
  <c r="N164" i="1"/>
  <c r="N165" i="1"/>
  <c r="N166" i="1"/>
  <c r="N167" i="1"/>
  <c r="N168" i="1"/>
  <c r="N169" i="1"/>
  <c r="N170" i="1"/>
  <c r="N171" i="1"/>
  <c r="N172" i="1"/>
  <c r="N173" i="1"/>
  <c r="N174" i="1"/>
  <c r="N175" i="1"/>
  <c r="N176" i="1"/>
  <c r="N177" i="1"/>
  <c r="N178" i="1"/>
  <c r="N179" i="1"/>
  <c r="N180" i="1"/>
  <c r="N181" i="1"/>
  <c r="N182" i="1"/>
  <c r="N183" i="1"/>
  <c r="N184" i="1"/>
  <c r="N185" i="1"/>
  <c r="N186" i="1"/>
  <c r="N187" i="1"/>
  <c r="N188" i="1"/>
  <c r="N189" i="1"/>
  <c r="N190" i="1"/>
  <c r="N4" i="1"/>
  <c r="N3" i="1"/>
  <c r="W7" i="2" l="1"/>
  <c r="W8" i="2"/>
  <c r="W4" i="2"/>
  <c r="W5" i="2"/>
  <c r="W6" i="2"/>
  <c r="AH10" i="1"/>
  <c r="AH23" i="1"/>
  <c r="AH36" i="1"/>
  <c r="AH14" i="1"/>
  <c r="AH9" i="1"/>
  <c r="AH24" i="1"/>
  <c r="AH37" i="1"/>
  <c r="AH32" i="1"/>
  <c r="AH18" i="1"/>
  <c r="AH38" i="1"/>
  <c r="AH69" i="1"/>
  <c r="AH44" i="1"/>
  <c r="AH45" i="1"/>
  <c r="AH29" i="1"/>
  <c r="AH50" i="1"/>
  <c r="AH7" i="1"/>
  <c r="AH180" i="1"/>
  <c r="AH26" i="1"/>
  <c r="AH4" i="1"/>
  <c r="AH41" i="1"/>
  <c r="AH19" i="1"/>
  <c r="AH55" i="1"/>
  <c r="AH56" i="1"/>
  <c r="AH54" i="1"/>
  <c r="AH20" i="1"/>
  <c r="AH152" i="1"/>
  <c r="AH150" i="1"/>
  <c r="AH46" i="1"/>
  <c r="AH58" i="1"/>
  <c r="AH59" i="1"/>
  <c r="AH57" i="1"/>
  <c r="AH25" i="1"/>
  <c r="AH75" i="1"/>
  <c r="AH74" i="1"/>
  <c r="AH77" i="1"/>
  <c r="AH11" i="1"/>
  <c r="AH12" i="1"/>
  <c r="AH65" i="1"/>
  <c r="AH76" i="1"/>
  <c r="AH67" i="1"/>
  <c r="AH68" i="1"/>
  <c r="AH70" i="1"/>
  <c r="AH72" i="1"/>
  <c r="AH15" i="1"/>
  <c r="AH71" i="1"/>
  <c r="AH151" i="1"/>
  <c r="AH78" i="1"/>
  <c r="AH66" i="1"/>
  <c r="AH79" i="1"/>
  <c r="AH80" i="1"/>
  <c r="AH73" i="1"/>
  <c r="AH153" i="1"/>
  <c r="AH81" i="1"/>
  <c r="AH82" i="1"/>
  <c r="AH43" i="1"/>
  <c r="AH154" i="1"/>
  <c r="AH85" i="1"/>
  <c r="AH22" i="1"/>
  <c r="AH88" i="1"/>
  <c r="AH86" i="1"/>
  <c r="AH8" i="1"/>
  <c r="AH40" i="1"/>
  <c r="AH96" i="1"/>
  <c r="AH89" i="1"/>
  <c r="AH90" i="1"/>
  <c r="AH91" i="1"/>
  <c r="AH92" i="1"/>
  <c r="AH93" i="1"/>
  <c r="AH95" i="1"/>
  <c r="AH98" i="1"/>
  <c r="AH99" i="1"/>
  <c r="AH47" i="1"/>
  <c r="AH97" i="1"/>
  <c r="AH94" i="1"/>
  <c r="AH17" i="1"/>
  <c r="AH103" i="1"/>
  <c r="AH42" i="1"/>
  <c r="AH107" i="1"/>
  <c r="AH114" i="1"/>
  <c r="AH106" i="1"/>
  <c r="AH109" i="1"/>
  <c r="AH101" i="1"/>
  <c r="AH16" i="1"/>
  <c r="AH84" i="1"/>
  <c r="AH27" i="1"/>
  <c r="AH62" i="1"/>
  <c r="AH3" i="1"/>
  <c r="AH118" i="1"/>
  <c r="AH6" i="1"/>
  <c r="AH13" i="1"/>
  <c r="AH33" i="1"/>
  <c r="AH53" i="1"/>
  <c r="AH64" i="1"/>
  <c r="AH108" i="1"/>
  <c r="AH34" i="1"/>
  <c r="AH113" i="1"/>
  <c r="AH116" i="1"/>
  <c r="AH117" i="1"/>
  <c r="AH121" i="1"/>
  <c r="AH122" i="1"/>
  <c r="AH123" i="1"/>
  <c r="AH124" i="1"/>
  <c r="AH125" i="1"/>
  <c r="AH127" i="1"/>
  <c r="AH128" i="1"/>
  <c r="AH129" i="1"/>
  <c r="AH131" i="1"/>
  <c r="AH132" i="1"/>
  <c r="AH133" i="1"/>
  <c r="AH134" i="1"/>
  <c r="AH135" i="1"/>
  <c r="AH136" i="1"/>
  <c r="AH137" i="1"/>
  <c r="AH112" i="1"/>
  <c r="AH126" i="1"/>
  <c r="AH120" i="1"/>
  <c r="AH119" i="1"/>
  <c r="AH138" i="1"/>
  <c r="AH139" i="1"/>
  <c r="AH142" i="1"/>
  <c r="AH143" i="1"/>
  <c r="AH144" i="1"/>
  <c r="AH51" i="1"/>
  <c r="AH145" i="1"/>
  <c r="AH141" i="1"/>
  <c r="AH115" i="1"/>
  <c r="AH21" i="1"/>
  <c r="AH148" i="1"/>
  <c r="AH149" i="1"/>
  <c r="AH158" i="1"/>
  <c r="AH159" i="1"/>
  <c r="AH160" i="1"/>
  <c r="AH31" i="1"/>
  <c r="AH146" i="1"/>
  <c r="AH147" i="1"/>
  <c r="AH155" i="1"/>
  <c r="AH156" i="1"/>
  <c r="AH87" i="1"/>
  <c r="AH162" i="1"/>
  <c r="AH104" i="1"/>
  <c r="AH157" i="1"/>
  <c r="AH163" i="1"/>
  <c r="AH164" i="1"/>
  <c r="AH111" i="1"/>
  <c r="AH28" i="1"/>
  <c r="AH49" i="1"/>
  <c r="AH52" i="1"/>
  <c r="AH61" i="1"/>
  <c r="AH167" i="1"/>
  <c r="AH63" i="1"/>
  <c r="AH100" i="1"/>
  <c r="AH35" i="1"/>
  <c r="AH5" i="1"/>
  <c r="AH30" i="1"/>
  <c r="AH165" i="1"/>
  <c r="AH166" i="1"/>
  <c r="AH169" i="1"/>
  <c r="AH170" i="1"/>
  <c r="AH171" i="1"/>
  <c r="AH172" i="1"/>
  <c r="AH173" i="1"/>
  <c r="AH174" i="1"/>
  <c r="AH175" i="1"/>
  <c r="AH177" i="1"/>
  <c r="AH178" i="1"/>
  <c r="AH179" i="1"/>
  <c r="AH168" i="1"/>
  <c r="AH161" i="1"/>
  <c r="AH48" i="1"/>
  <c r="AH110" i="1"/>
  <c r="AH105" i="1"/>
  <c r="AH140" i="1"/>
  <c r="AH102" i="1"/>
  <c r="AH190" i="1"/>
  <c r="AH189" i="1"/>
  <c r="AH188" i="1"/>
  <c r="AH187" i="1"/>
  <c r="AH186" i="1"/>
  <c r="AH185" i="1"/>
  <c r="AH184" i="1"/>
  <c r="AH183" i="1"/>
  <c r="AH182" i="1"/>
  <c r="AH181" i="1"/>
  <c r="AH39" i="1"/>
  <c r="AH176" i="1"/>
  <c r="AH60" i="1"/>
  <c r="AJ10" i="1"/>
  <c r="AJ23" i="1"/>
  <c r="AJ36" i="1"/>
  <c r="AJ14" i="1"/>
  <c r="AJ9" i="1"/>
  <c r="AJ24" i="1"/>
  <c r="AJ37" i="1"/>
  <c r="AJ32" i="1"/>
  <c r="AJ18" i="1"/>
  <c r="AJ38" i="1"/>
  <c r="AJ69" i="1"/>
  <c r="AJ44" i="1"/>
  <c r="AJ45" i="1"/>
  <c r="AJ29" i="1"/>
  <c r="AJ50" i="1"/>
  <c r="AJ7" i="1"/>
  <c r="AJ180" i="1"/>
  <c r="AJ26" i="1"/>
  <c r="AJ4" i="1"/>
  <c r="AJ41" i="1"/>
  <c r="AJ19" i="1"/>
  <c r="AJ55" i="1"/>
  <c r="AJ56" i="1"/>
  <c r="AJ54" i="1"/>
  <c r="AJ20" i="1"/>
  <c r="AJ152" i="1"/>
  <c r="AJ150" i="1"/>
  <c r="AJ46" i="1"/>
  <c r="AJ58" i="1"/>
  <c r="AJ59" i="1"/>
  <c r="AJ57" i="1"/>
  <c r="AJ25" i="1"/>
  <c r="AJ75" i="1"/>
  <c r="AJ74" i="1"/>
  <c r="AJ77" i="1"/>
  <c r="AJ11" i="1"/>
  <c r="AJ12" i="1"/>
  <c r="AJ65" i="1"/>
  <c r="AJ76" i="1"/>
  <c r="AJ67" i="1"/>
  <c r="AJ68" i="1"/>
  <c r="AJ70" i="1"/>
  <c r="AJ72" i="1"/>
  <c r="AJ15" i="1"/>
  <c r="AJ71" i="1"/>
  <c r="AJ151" i="1"/>
  <c r="AJ78" i="1"/>
  <c r="AJ66" i="1"/>
  <c r="AJ79" i="1"/>
  <c r="AJ80" i="1"/>
  <c r="AJ73" i="1"/>
  <c r="AJ153" i="1"/>
  <c r="AJ81" i="1"/>
  <c r="AJ82" i="1"/>
  <c r="AJ43" i="1"/>
  <c r="AJ154" i="1"/>
  <c r="AJ85" i="1"/>
  <c r="AJ22" i="1"/>
  <c r="AJ88" i="1"/>
  <c r="AJ86" i="1"/>
  <c r="AJ8" i="1"/>
  <c r="AJ40" i="1"/>
  <c r="AJ96" i="1"/>
  <c r="AJ89" i="1"/>
  <c r="AJ90" i="1"/>
  <c r="AJ91" i="1"/>
  <c r="AJ92" i="1"/>
  <c r="AJ93" i="1"/>
  <c r="AJ95" i="1"/>
  <c r="AJ98" i="1"/>
  <c r="AJ99" i="1"/>
  <c r="AJ47" i="1"/>
  <c r="AJ97" i="1"/>
  <c r="AJ94" i="1"/>
  <c r="AJ17" i="1"/>
  <c r="AJ103" i="1"/>
  <c r="AJ42" i="1"/>
  <c r="AJ107" i="1"/>
  <c r="AJ114" i="1"/>
  <c r="AJ106" i="1"/>
  <c r="AJ109" i="1"/>
  <c r="AJ101" i="1"/>
  <c r="AJ16" i="1"/>
  <c r="AJ84" i="1"/>
  <c r="AJ27" i="1"/>
  <c r="AJ62" i="1"/>
  <c r="AJ3" i="1"/>
  <c r="AJ118" i="1"/>
  <c r="AJ6" i="1"/>
  <c r="AJ13" i="1"/>
  <c r="AJ33" i="1"/>
  <c r="AJ53" i="1"/>
  <c r="AJ64" i="1"/>
  <c r="AJ108" i="1"/>
  <c r="AJ34" i="1"/>
  <c r="AJ113" i="1"/>
  <c r="AJ116" i="1"/>
  <c r="AJ117" i="1"/>
  <c r="AJ121" i="1"/>
  <c r="AJ122" i="1"/>
  <c r="AJ123" i="1"/>
  <c r="AJ124" i="1"/>
  <c r="AJ125" i="1"/>
  <c r="AJ127" i="1"/>
  <c r="AJ128" i="1"/>
  <c r="AJ129" i="1"/>
  <c r="AJ131" i="1"/>
  <c r="AJ132" i="1"/>
  <c r="AJ133" i="1"/>
  <c r="AJ134" i="1"/>
  <c r="AJ135" i="1"/>
  <c r="AJ136" i="1"/>
  <c r="AJ137" i="1"/>
  <c r="AJ112" i="1"/>
  <c r="AJ126" i="1"/>
  <c r="AJ120" i="1"/>
  <c r="AJ119" i="1"/>
  <c r="AJ138" i="1"/>
  <c r="AJ139" i="1"/>
  <c r="AJ142" i="1"/>
  <c r="AJ143" i="1"/>
  <c r="AJ144" i="1"/>
  <c r="AJ51" i="1"/>
  <c r="AJ145" i="1"/>
  <c r="AJ141" i="1"/>
  <c r="AJ115" i="1"/>
  <c r="AJ21" i="1"/>
  <c r="AJ148" i="1"/>
  <c r="AJ149" i="1"/>
  <c r="AJ158" i="1"/>
  <c r="AJ159" i="1"/>
  <c r="AJ160" i="1"/>
  <c r="AJ31" i="1"/>
  <c r="AJ146" i="1"/>
  <c r="AJ147" i="1"/>
  <c r="AJ155" i="1"/>
  <c r="AJ156" i="1"/>
  <c r="AJ87" i="1"/>
  <c r="AJ162" i="1"/>
  <c r="AJ104" i="1"/>
  <c r="AJ157" i="1"/>
  <c r="AJ163" i="1"/>
  <c r="AJ164" i="1"/>
  <c r="AJ111" i="1"/>
  <c r="AJ28" i="1"/>
  <c r="AJ49" i="1"/>
  <c r="AJ52" i="1"/>
  <c r="AJ61" i="1"/>
  <c r="AJ167" i="1"/>
  <c r="AJ63" i="1"/>
  <c r="AJ100" i="1"/>
  <c r="AJ35" i="1"/>
  <c r="AJ5" i="1"/>
  <c r="AJ30" i="1"/>
  <c r="AJ165" i="1"/>
  <c r="AJ166" i="1"/>
  <c r="AJ169" i="1"/>
  <c r="AJ170" i="1"/>
  <c r="AJ171" i="1"/>
  <c r="AJ172" i="1"/>
  <c r="AJ173" i="1"/>
  <c r="AJ174" i="1"/>
  <c r="AJ175" i="1"/>
  <c r="AJ177" i="1"/>
  <c r="AJ178" i="1"/>
  <c r="AJ179" i="1"/>
  <c r="AJ168" i="1"/>
  <c r="AJ161" i="1"/>
  <c r="AJ48" i="1"/>
  <c r="AJ110" i="1"/>
  <c r="AJ105" i="1"/>
  <c r="AJ140" i="1"/>
  <c r="AJ102" i="1"/>
  <c r="AJ190" i="1"/>
  <c r="AJ189" i="1"/>
  <c r="AJ188" i="1"/>
  <c r="AJ187" i="1"/>
  <c r="AJ186" i="1"/>
  <c r="AJ185" i="1"/>
  <c r="AJ184" i="1"/>
  <c r="AJ183" i="1"/>
  <c r="AJ182" i="1"/>
  <c r="AJ181" i="1"/>
  <c r="AJ39" i="1"/>
  <c r="AJ176" i="1"/>
  <c r="AJ60" i="1"/>
  <c r="AF10" i="1"/>
  <c r="AF23" i="1"/>
  <c r="AF36" i="1"/>
  <c r="AF14" i="1"/>
  <c r="AF9" i="1"/>
  <c r="AF24" i="1"/>
  <c r="AF37" i="1"/>
  <c r="AF32" i="1"/>
  <c r="AF18" i="1"/>
  <c r="AF38" i="1"/>
  <c r="AF69" i="1"/>
  <c r="AF44" i="1"/>
  <c r="AF45" i="1"/>
  <c r="AF29" i="1"/>
  <c r="AF50" i="1"/>
  <c r="AF7" i="1"/>
  <c r="AF180" i="1"/>
  <c r="AF26" i="1"/>
  <c r="AF4" i="1"/>
  <c r="AF41" i="1"/>
  <c r="AF19" i="1"/>
  <c r="AF55" i="1"/>
  <c r="AF56" i="1"/>
  <c r="AF54" i="1"/>
  <c r="AF20" i="1"/>
  <c r="AF152" i="1"/>
  <c r="AF150" i="1"/>
  <c r="AF46" i="1"/>
  <c r="AF58" i="1"/>
  <c r="AF59" i="1"/>
  <c r="AF57" i="1"/>
  <c r="AF25" i="1"/>
  <c r="AF75" i="1"/>
  <c r="AF74" i="1"/>
  <c r="AF77" i="1"/>
  <c r="AF11" i="1"/>
  <c r="AF12" i="1"/>
  <c r="AF65" i="1"/>
  <c r="AF76" i="1"/>
  <c r="AF67" i="1"/>
  <c r="AF68" i="1"/>
  <c r="AF70" i="1"/>
  <c r="AF72" i="1"/>
  <c r="AF15" i="1"/>
  <c r="AF71" i="1"/>
  <c r="AF151" i="1"/>
  <c r="AF78" i="1"/>
  <c r="AF66" i="1"/>
  <c r="AF79" i="1"/>
  <c r="AF80" i="1"/>
  <c r="AF73" i="1"/>
  <c r="AF153" i="1"/>
  <c r="AF81" i="1"/>
  <c r="AF82" i="1"/>
  <c r="AF43" i="1"/>
  <c r="AF154" i="1"/>
  <c r="AF85" i="1"/>
  <c r="AF22" i="1"/>
  <c r="AF88" i="1"/>
  <c r="AF86" i="1"/>
  <c r="AF8" i="1"/>
  <c r="AF40" i="1"/>
  <c r="AF96" i="1"/>
  <c r="AF89" i="1"/>
  <c r="AF90" i="1"/>
  <c r="AF91" i="1"/>
  <c r="AF92" i="1"/>
  <c r="AF93" i="1"/>
  <c r="AF95" i="1"/>
  <c r="AF98" i="1"/>
  <c r="AF99" i="1"/>
  <c r="AF47" i="1"/>
  <c r="AF97" i="1"/>
  <c r="AF94" i="1"/>
  <c r="AF17" i="1"/>
  <c r="AF103" i="1"/>
  <c r="AF42" i="1"/>
  <c r="AF107" i="1"/>
  <c r="AF114" i="1"/>
  <c r="AF106" i="1"/>
  <c r="AF109" i="1"/>
  <c r="AF101" i="1"/>
  <c r="AF16" i="1"/>
  <c r="AF84" i="1"/>
  <c r="AF27" i="1"/>
  <c r="AF62" i="1"/>
  <c r="AF3" i="1"/>
  <c r="AF118" i="1"/>
  <c r="AF6" i="1"/>
  <c r="AF13" i="1"/>
  <c r="AF33" i="1"/>
  <c r="AF53" i="1"/>
  <c r="AF64" i="1"/>
  <c r="AF108" i="1"/>
  <c r="AF34" i="1"/>
  <c r="AF113" i="1"/>
  <c r="AF116" i="1"/>
  <c r="AF117" i="1"/>
  <c r="AF121" i="1"/>
  <c r="AF122" i="1"/>
  <c r="AF123" i="1"/>
  <c r="AF124" i="1"/>
  <c r="AF125" i="1"/>
  <c r="AF127" i="1"/>
  <c r="AF128" i="1"/>
  <c r="AF129" i="1"/>
  <c r="AF131" i="1"/>
  <c r="AF132" i="1"/>
  <c r="AF133" i="1"/>
  <c r="AF134" i="1"/>
  <c r="AF135" i="1"/>
  <c r="AF136" i="1"/>
  <c r="AF137" i="1"/>
  <c r="AF112" i="1"/>
  <c r="AF126" i="1"/>
  <c r="AF120" i="1"/>
  <c r="AF119" i="1"/>
  <c r="AF138" i="1"/>
  <c r="AF139" i="1"/>
  <c r="AF142" i="1"/>
  <c r="AF143" i="1"/>
  <c r="AF144" i="1"/>
  <c r="AF51" i="1"/>
  <c r="AF145" i="1"/>
  <c r="AF141" i="1"/>
  <c r="AF115" i="1"/>
  <c r="AF21" i="1"/>
  <c r="AF148" i="1"/>
  <c r="AF149" i="1"/>
  <c r="AF158" i="1"/>
  <c r="AF159" i="1"/>
  <c r="AF160" i="1"/>
  <c r="AF31" i="1"/>
  <c r="AF146" i="1"/>
  <c r="AF147" i="1"/>
  <c r="AF155" i="1"/>
  <c r="AF156" i="1"/>
  <c r="AF87" i="1"/>
  <c r="AF162" i="1"/>
  <c r="AF104" i="1"/>
  <c r="AF157" i="1"/>
  <c r="AF163" i="1"/>
  <c r="AF164" i="1"/>
  <c r="AF111" i="1"/>
  <c r="AF28" i="1"/>
  <c r="AF49" i="1"/>
  <c r="AF52" i="1"/>
  <c r="AF61" i="1"/>
  <c r="AF167" i="1"/>
  <c r="AF63" i="1"/>
  <c r="AF100" i="1"/>
  <c r="AF35" i="1"/>
  <c r="AF5" i="1"/>
  <c r="AF30" i="1"/>
  <c r="AF165" i="1"/>
  <c r="AF166" i="1"/>
  <c r="AF169" i="1"/>
  <c r="AF170" i="1"/>
  <c r="AF171" i="1"/>
  <c r="AF172" i="1"/>
  <c r="AF173" i="1"/>
  <c r="AF174" i="1"/>
  <c r="AF175" i="1"/>
  <c r="AF177" i="1"/>
  <c r="AF178" i="1"/>
  <c r="AF179" i="1"/>
  <c r="AF168" i="1"/>
  <c r="AF161" i="1"/>
  <c r="AF48" i="1"/>
  <c r="AF110" i="1"/>
  <c r="AF105" i="1"/>
  <c r="AF140" i="1"/>
  <c r="AF102" i="1"/>
  <c r="AF190" i="1"/>
  <c r="AF189" i="1"/>
  <c r="AF188" i="1"/>
  <c r="AF187" i="1"/>
  <c r="AF186" i="1"/>
  <c r="AF185" i="1"/>
  <c r="AF184" i="1"/>
  <c r="AF183" i="1"/>
  <c r="AF182" i="1"/>
  <c r="AF181" i="1"/>
  <c r="AF39" i="1"/>
  <c r="AF176" i="1"/>
  <c r="AF60" i="1"/>
  <c r="AD10" i="1"/>
  <c r="AD23" i="1"/>
  <c r="AD36" i="1"/>
  <c r="AD14" i="1"/>
  <c r="AD9" i="1"/>
  <c r="AD24" i="1"/>
  <c r="AD37" i="1"/>
  <c r="AD32" i="1"/>
  <c r="AD18" i="1"/>
  <c r="AD38" i="1"/>
  <c r="AD69" i="1"/>
  <c r="AD44" i="1"/>
  <c r="AD45" i="1"/>
  <c r="AD29" i="1"/>
  <c r="AD50" i="1"/>
  <c r="AD7" i="1"/>
  <c r="AD180" i="1"/>
  <c r="AD26" i="1"/>
  <c r="AD4" i="1"/>
  <c r="AD41" i="1"/>
  <c r="AD19" i="1"/>
  <c r="AD55" i="1"/>
  <c r="AD56" i="1"/>
  <c r="AD54" i="1"/>
  <c r="AD20" i="1"/>
  <c r="AD152" i="1"/>
  <c r="AD150" i="1"/>
  <c r="AD46" i="1"/>
  <c r="AD58" i="1"/>
  <c r="AD59" i="1"/>
  <c r="AD57" i="1"/>
  <c r="AD25" i="1"/>
  <c r="AD75" i="1"/>
  <c r="AD74" i="1"/>
  <c r="AD77" i="1"/>
  <c r="AD11" i="1"/>
  <c r="AD12" i="1"/>
  <c r="AD65" i="1"/>
  <c r="AD76" i="1"/>
  <c r="AD67" i="1"/>
  <c r="AD68" i="1"/>
  <c r="AD70" i="1"/>
  <c r="AD72" i="1"/>
  <c r="AD15" i="1"/>
  <c r="AD71" i="1"/>
  <c r="AD151" i="1"/>
  <c r="AD78" i="1"/>
  <c r="AD66" i="1"/>
  <c r="AD79" i="1"/>
  <c r="AD80" i="1"/>
  <c r="AD73" i="1"/>
  <c r="AD153" i="1"/>
  <c r="AD81" i="1"/>
  <c r="AD82" i="1"/>
  <c r="AD43" i="1"/>
  <c r="AD154" i="1"/>
  <c r="AD85" i="1"/>
  <c r="AD22" i="1"/>
  <c r="AD88" i="1"/>
  <c r="AD86" i="1"/>
  <c r="AD8" i="1"/>
  <c r="AD40" i="1"/>
  <c r="AD96" i="1"/>
  <c r="AD89" i="1"/>
  <c r="AD90" i="1"/>
  <c r="AD91" i="1"/>
  <c r="AD92" i="1"/>
  <c r="AD93" i="1"/>
  <c r="AD95" i="1"/>
  <c r="AD98" i="1"/>
  <c r="AD99" i="1"/>
  <c r="AD47" i="1"/>
  <c r="AD97" i="1"/>
  <c r="AD94" i="1"/>
  <c r="AD17" i="1"/>
  <c r="AD103" i="1"/>
  <c r="AD42" i="1"/>
  <c r="AD107" i="1"/>
  <c r="AD114" i="1"/>
  <c r="AD106" i="1"/>
  <c r="AD109" i="1"/>
  <c r="AD101" i="1"/>
  <c r="AD16" i="1"/>
  <c r="AD84" i="1"/>
  <c r="AD27" i="1"/>
  <c r="AD62" i="1"/>
  <c r="AD3" i="1"/>
  <c r="AD118" i="1"/>
  <c r="AD6" i="1"/>
  <c r="AD13" i="1"/>
  <c r="AD33" i="1"/>
  <c r="AD53" i="1"/>
  <c r="AD64" i="1"/>
  <c r="AD108" i="1"/>
  <c r="AD34" i="1"/>
  <c r="AD113" i="1"/>
  <c r="AD116" i="1"/>
  <c r="AD117" i="1"/>
  <c r="AD121" i="1"/>
  <c r="AD122" i="1"/>
  <c r="AD123" i="1"/>
  <c r="AD124" i="1"/>
  <c r="AD125" i="1"/>
  <c r="AD127" i="1"/>
  <c r="AD128" i="1"/>
  <c r="AD129" i="1"/>
  <c r="AD131" i="1"/>
  <c r="AD132" i="1"/>
  <c r="AD133" i="1"/>
  <c r="AD134" i="1"/>
  <c r="AD135" i="1"/>
  <c r="AD136" i="1"/>
  <c r="AD137" i="1"/>
  <c r="AD112" i="1"/>
  <c r="AD126" i="1"/>
  <c r="AD120" i="1"/>
  <c r="AD119" i="1"/>
  <c r="AD138" i="1"/>
  <c r="AD139" i="1"/>
  <c r="AD142" i="1"/>
  <c r="AD143" i="1"/>
  <c r="AD144" i="1"/>
  <c r="AD51" i="1"/>
  <c r="AD145" i="1"/>
  <c r="AD141" i="1"/>
  <c r="AD115" i="1"/>
  <c r="AD21" i="1"/>
  <c r="AD148" i="1"/>
  <c r="AD149" i="1"/>
  <c r="AD158" i="1"/>
  <c r="AD159" i="1"/>
  <c r="AD160" i="1"/>
  <c r="AD31" i="1"/>
  <c r="AD146" i="1"/>
  <c r="AD147" i="1"/>
  <c r="AD155" i="1"/>
  <c r="AD156" i="1"/>
  <c r="AD87" i="1"/>
  <c r="AD162" i="1"/>
  <c r="AD104" i="1"/>
  <c r="AD157" i="1"/>
  <c r="AD163" i="1"/>
  <c r="AD164" i="1"/>
  <c r="AD111" i="1"/>
  <c r="AD28" i="1"/>
  <c r="AD49" i="1"/>
  <c r="AD52" i="1"/>
  <c r="AD61" i="1"/>
  <c r="AD167" i="1"/>
  <c r="AD63" i="1"/>
  <c r="AD100" i="1"/>
  <c r="AD35" i="1"/>
  <c r="AD5" i="1"/>
  <c r="AD30" i="1"/>
  <c r="AD165" i="1"/>
  <c r="AD166" i="1"/>
  <c r="AD169" i="1"/>
  <c r="AD170" i="1"/>
  <c r="AD171" i="1"/>
  <c r="AD172" i="1"/>
  <c r="AD173" i="1"/>
  <c r="AD174" i="1"/>
  <c r="AD175" i="1"/>
  <c r="AD177" i="1"/>
  <c r="AD178" i="1"/>
  <c r="AD179" i="1"/>
  <c r="AD168" i="1"/>
  <c r="AD161" i="1"/>
  <c r="AD48" i="1"/>
  <c r="AD110" i="1"/>
  <c r="AD105" i="1"/>
  <c r="AD140" i="1"/>
  <c r="AD102" i="1"/>
  <c r="AD190" i="1"/>
  <c r="AD189" i="1"/>
  <c r="AD188" i="1"/>
  <c r="AD187" i="1"/>
  <c r="AD186" i="1"/>
  <c r="AD185" i="1"/>
  <c r="AD184" i="1"/>
  <c r="AD183" i="1"/>
  <c r="AD182" i="1"/>
  <c r="AD181" i="1"/>
  <c r="AD39" i="1"/>
  <c r="AD176" i="1"/>
  <c r="AD60" i="1"/>
  <c r="AB10" i="1"/>
  <c r="AB23" i="1"/>
  <c r="AB36" i="1"/>
  <c r="AB14" i="1"/>
  <c r="AB9" i="1"/>
  <c r="AB24" i="1"/>
  <c r="AB37" i="1"/>
  <c r="AB32" i="1"/>
  <c r="AB18" i="1"/>
  <c r="AB38" i="1"/>
  <c r="AB69" i="1"/>
  <c r="AB44" i="1"/>
  <c r="AB45" i="1"/>
  <c r="AB29" i="1"/>
  <c r="AB50" i="1"/>
  <c r="AB7" i="1"/>
  <c r="AB180" i="1"/>
  <c r="AB26" i="1"/>
  <c r="AB4" i="1"/>
  <c r="AB41" i="1"/>
  <c r="AB19" i="1"/>
  <c r="AB55" i="1"/>
  <c r="AB56" i="1"/>
  <c r="AB54" i="1"/>
  <c r="AB20" i="1"/>
  <c r="AB152" i="1"/>
  <c r="AB150" i="1"/>
  <c r="AB46" i="1"/>
  <c r="AB58" i="1"/>
  <c r="AB59" i="1"/>
  <c r="AB57" i="1"/>
  <c r="AB25" i="1"/>
  <c r="AB75" i="1"/>
  <c r="AB74" i="1"/>
  <c r="AB77" i="1"/>
  <c r="AB11" i="1"/>
  <c r="AB12" i="1"/>
  <c r="AB65" i="1"/>
  <c r="AB76" i="1"/>
  <c r="AB67" i="1"/>
  <c r="AB68" i="1"/>
  <c r="AB70" i="1"/>
  <c r="AB72" i="1"/>
  <c r="AB15" i="1"/>
  <c r="AB71" i="1"/>
  <c r="AB151" i="1"/>
  <c r="AB78" i="1"/>
  <c r="AB66" i="1"/>
  <c r="AB79" i="1"/>
  <c r="AB80" i="1"/>
  <c r="AB73" i="1"/>
  <c r="AB153" i="1"/>
  <c r="AB81" i="1"/>
  <c r="AB82" i="1"/>
  <c r="AB43" i="1"/>
  <c r="AB154" i="1"/>
  <c r="AB85" i="1"/>
  <c r="AB22" i="1"/>
  <c r="AB88" i="1"/>
  <c r="AB86" i="1"/>
  <c r="AB8" i="1"/>
  <c r="AB40" i="1"/>
  <c r="AB96" i="1"/>
  <c r="AB89" i="1"/>
  <c r="AB90" i="1"/>
  <c r="AB91" i="1"/>
  <c r="AB92" i="1"/>
  <c r="AB93" i="1"/>
  <c r="AB95" i="1"/>
  <c r="AB98" i="1"/>
  <c r="AB99" i="1"/>
  <c r="AB47" i="1"/>
  <c r="AB97" i="1"/>
  <c r="AB94" i="1"/>
  <c r="AB17" i="1"/>
  <c r="AB103" i="1"/>
  <c r="AB42" i="1"/>
  <c r="AB107" i="1"/>
  <c r="AB114" i="1"/>
  <c r="AB106" i="1"/>
  <c r="AB109" i="1"/>
  <c r="AB101" i="1"/>
  <c r="AB16" i="1"/>
  <c r="AB84" i="1"/>
  <c r="AB27" i="1"/>
  <c r="AB62" i="1"/>
  <c r="AB3" i="1"/>
  <c r="AB118" i="1"/>
  <c r="AB6" i="1"/>
  <c r="AB13" i="1"/>
  <c r="AB33" i="1"/>
  <c r="AB53" i="1"/>
  <c r="AB64" i="1"/>
  <c r="AB108" i="1"/>
  <c r="AB34" i="1"/>
  <c r="AB113" i="1"/>
  <c r="AB116" i="1"/>
  <c r="AB117" i="1"/>
  <c r="AB121" i="1"/>
  <c r="AB122" i="1"/>
  <c r="AB123" i="1"/>
  <c r="AB124" i="1"/>
  <c r="AB125" i="1"/>
  <c r="AB127" i="1"/>
  <c r="AB128" i="1"/>
  <c r="AB129" i="1"/>
  <c r="AB131" i="1"/>
  <c r="AB132" i="1"/>
  <c r="AB133" i="1"/>
  <c r="AB134" i="1"/>
  <c r="AB135" i="1"/>
  <c r="AB136" i="1"/>
  <c r="AB137" i="1"/>
  <c r="AB112" i="1"/>
  <c r="AB126" i="1"/>
  <c r="AB120" i="1"/>
  <c r="AB119" i="1"/>
  <c r="AB138" i="1"/>
  <c r="AB139" i="1"/>
  <c r="AB142" i="1"/>
  <c r="AB143" i="1"/>
  <c r="AB144" i="1"/>
  <c r="AB51" i="1"/>
  <c r="AB145" i="1"/>
  <c r="AB141" i="1"/>
  <c r="AB115" i="1"/>
  <c r="AB21" i="1"/>
  <c r="AB148" i="1"/>
  <c r="AB149" i="1"/>
  <c r="AB158" i="1"/>
  <c r="AB159" i="1"/>
  <c r="AB160" i="1"/>
  <c r="AB31" i="1"/>
  <c r="AB146" i="1"/>
  <c r="AB147" i="1"/>
  <c r="AB155" i="1"/>
  <c r="AB156" i="1"/>
  <c r="AB87" i="1"/>
  <c r="AB162" i="1"/>
  <c r="AB104" i="1"/>
  <c r="AB157" i="1"/>
  <c r="AB163" i="1"/>
  <c r="AB164" i="1"/>
  <c r="AB111" i="1"/>
  <c r="AB28" i="1"/>
  <c r="AB49" i="1"/>
  <c r="AB52" i="1"/>
  <c r="AB61" i="1"/>
  <c r="AB167" i="1"/>
  <c r="AB63" i="1"/>
  <c r="AB100" i="1"/>
  <c r="AB35" i="1"/>
  <c r="AB5" i="1"/>
  <c r="AB30" i="1"/>
  <c r="AB165" i="1"/>
  <c r="AB166" i="1"/>
  <c r="AB169" i="1"/>
  <c r="AB170" i="1"/>
  <c r="AB171" i="1"/>
  <c r="AB172" i="1"/>
  <c r="AB173" i="1"/>
  <c r="AB174" i="1"/>
  <c r="AB175" i="1"/>
  <c r="AB177" i="1"/>
  <c r="AB178" i="1"/>
  <c r="AB179" i="1"/>
  <c r="AB168" i="1"/>
  <c r="AB161" i="1"/>
  <c r="AB48" i="1"/>
  <c r="AB110" i="1"/>
  <c r="AB105" i="1"/>
  <c r="AB140" i="1"/>
  <c r="AB102" i="1"/>
  <c r="AB190" i="1"/>
  <c r="AB189" i="1"/>
  <c r="AB188" i="1"/>
  <c r="AB187" i="1"/>
  <c r="AB186" i="1"/>
  <c r="AB185" i="1"/>
  <c r="AB184" i="1"/>
  <c r="AB183" i="1"/>
  <c r="AB182" i="1"/>
  <c r="AB181" i="1"/>
  <c r="AB39" i="1"/>
  <c r="AB176" i="1"/>
  <c r="AB60" i="1"/>
  <c r="Z10" i="1"/>
  <c r="Z23" i="1"/>
  <c r="Z36" i="1"/>
  <c r="Z14" i="1"/>
  <c r="Z9" i="1"/>
  <c r="Z24" i="1"/>
  <c r="Z37" i="1"/>
  <c r="Z32" i="1"/>
  <c r="Z18" i="1"/>
  <c r="Z38" i="1"/>
  <c r="Z69" i="1"/>
  <c r="Z44" i="1"/>
  <c r="Z45" i="1"/>
  <c r="Z29" i="1"/>
  <c r="Z50" i="1"/>
  <c r="Z7" i="1"/>
  <c r="Z180" i="1"/>
  <c r="Z26" i="1"/>
  <c r="Z4" i="1"/>
  <c r="Z41" i="1"/>
  <c r="Z19" i="1"/>
  <c r="Z55" i="1"/>
  <c r="Z56" i="1"/>
  <c r="Z54" i="1"/>
  <c r="Z20" i="1"/>
  <c r="Z152" i="1"/>
  <c r="Z150" i="1"/>
  <c r="Z46" i="1"/>
  <c r="Z58" i="1"/>
  <c r="Z59" i="1"/>
  <c r="Z57" i="1"/>
  <c r="Z25" i="1"/>
  <c r="Z75" i="1"/>
  <c r="Z74" i="1"/>
  <c r="Z77" i="1"/>
  <c r="Z11" i="1"/>
  <c r="Z12" i="1"/>
  <c r="Z65" i="1"/>
  <c r="Z76" i="1"/>
  <c r="Z67" i="1"/>
  <c r="Z68" i="1"/>
  <c r="Z70" i="1"/>
  <c r="Z72" i="1"/>
  <c r="Z15" i="1"/>
  <c r="Z71" i="1"/>
  <c r="Z151" i="1"/>
  <c r="Z78" i="1"/>
  <c r="Z66" i="1"/>
  <c r="Z79" i="1"/>
  <c r="Z80" i="1"/>
  <c r="Z73" i="1"/>
  <c r="Z153" i="1"/>
  <c r="Z81" i="1"/>
  <c r="Z82" i="1"/>
  <c r="Z43" i="1"/>
  <c r="Z154" i="1"/>
  <c r="Z85" i="1"/>
  <c r="Z22" i="1"/>
  <c r="Z88" i="1"/>
  <c r="Z86" i="1"/>
  <c r="Z8" i="1"/>
  <c r="Z40" i="1"/>
  <c r="Z96" i="1"/>
  <c r="Z89" i="1"/>
  <c r="Z90" i="1"/>
  <c r="Z91" i="1"/>
  <c r="Z92" i="1"/>
  <c r="Z93" i="1"/>
  <c r="Z95" i="1"/>
  <c r="Z98" i="1"/>
  <c r="Z99" i="1"/>
  <c r="Z47" i="1"/>
  <c r="Z97" i="1"/>
  <c r="Z94" i="1"/>
  <c r="Z17" i="1"/>
  <c r="Z103" i="1"/>
  <c r="Z42" i="1"/>
  <c r="Z107" i="1"/>
  <c r="Z114" i="1"/>
  <c r="Z106" i="1"/>
  <c r="Z109" i="1"/>
  <c r="Z101" i="1"/>
  <c r="Z16" i="1"/>
  <c r="Z84" i="1"/>
  <c r="Z27" i="1"/>
  <c r="Z62" i="1"/>
  <c r="Z3" i="1"/>
  <c r="Z118" i="1"/>
  <c r="Z6" i="1"/>
  <c r="Z13" i="1"/>
  <c r="Z33" i="1"/>
  <c r="Z53" i="1"/>
  <c r="Z64" i="1"/>
  <c r="Z108" i="1"/>
  <c r="Z34" i="1"/>
  <c r="Z113" i="1"/>
  <c r="Z116" i="1"/>
  <c r="Z117" i="1"/>
  <c r="Z121" i="1"/>
  <c r="Z122" i="1"/>
  <c r="Z123" i="1"/>
  <c r="Z124" i="1"/>
  <c r="Z125" i="1"/>
  <c r="Z127" i="1"/>
  <c r="Z128" i="1"/>
  <c r="Z129" i="1"/>
  <c r="Z131" i="1"/>
  <c r="Z132" i="1"/>
  <c r="Z133" i="1"/>
  <c r="Z134" i="1"/>
  <c r="Z135" i="1"/>
  <c r="Z136" i="1"/>
  <c r="Z137" i="1"/>
  <c r="Z112" i="1"/>
  <c r="Z126" i="1"/>
  <c r="Z120" i="1"/>
  <c r="Z119" i="1"/>
  <c r="Z138" i="1"/>
  <c r="Z139" i="1"/>
  <c r="Z142" i="1"/>
  <c r="Z143" i="1"/>
  <c r="Z144" i="1"/>
  <c r="Z51" i="1"/>
  <c r="Z145" i="1"/>
  <c r="Z141" i="1"/>
  <c r="Z115" i="1"/>
  <c r="Z21" i="1"/>
  <c r="Z148" i="1"/>
  <c r="Z149" i="1"/>
  <c r="Z158" i="1"/>
  <c r="Z159" i="1"/>
  <c r="Z160" i="1"/>
  <c r="Z31" i="1"/>
  <c r="Z146" i="1"/>
  <c r="Z147" i="1"/>
  <c r="Z155" i="1"/>
  <c r="Z156" i="1"/>
  <c r="Z87" i="1"/>
  <c r="Z162" i="1"/>
  <c r="Z104" i="1"/>
  <c r="Z157" i="1"/>
  <c r="Z163" i="1"/>
  <c r="Z164" i="1"/>
  <c r="Z111" i="1"/>
  <c r="Z28" i="1"/>
  <c r="Z49" i="1"/>
  <c r="Z52" i="1"/>
  <c r="Z61" i="1"/>
  <c r="Z167" i="1"/>
  <c r="Z63" i="1"/>
  <c r="Z100" i="1"/>
  <c r="Z35" i="1"/>
  <c r="Z5" i="1"/>
  <c r="Z30" i="1"/>
  <c r="Z165" i="1"/>
  <c r="Z166" i="1"/>
  <c r="Z169" i="1"/>
  <c r="Z170" i="1"/>
  <c r="Z171" i="1"/>
  <c r="Z172" i="1"/>
  <c r="Z173" i="1"/>
  <c r="Z174" i="1"/>
  <c r="Z175" i="1"/>
  <c r="Z177" i="1"/>
  <c r="Z178" i="1"/>
  <c r="Z179" i="1"/>
  <c r="Z168" i="1"/>
  <c r="Z161" i="1"/>
  <c r="Z48" i="1"/>
  <c r="Z110" i="1"/>
  <c r="Z105" i="1"/>
  <c r="Z140" i="1"/>
  <c r="Z102" i="1"/>
  <c r="Z190" i="1"/>
  <c r="Z189" i="1"/>
  <c r="Z188" i="1"/>
  <c r="Z187" i="1"/>
  <c r="Z186" i="1"/>
  <c r="Z185" i="1"/>
  <c r="Z184" i="1"/>
  <c r="Z183" i="1"/>
  <c r="Z182" i="1"/>
  <c r="Z181" i="1"/>
  <c r="Z39" i="1"/>
  <c r="Z176" i="1"/>
  <c r="Z60" i="1"/>
  <c r="L10" i="1"/>
  <c r="L23" i="1"/>
  <c r="L36" i="1"/>
  <c r="L14" i="1"/>
  <c r="L9" i="1"/>
  <c r="L24" i="1"/>
  <c r="L37" i="1"/>
  <c r="L32" i="1"/>
  <c r="L18" i="1"/>
  <c r="L38" i="1"/>
  <c r="L69" i="1"/>
  <c r="L44" i="1"/>
  <c r="L45" i="1"/>
  <c r="L29" i="1"/>
  <c r="L50" i="1"/>
  <c r="L7" i="1"/>
  <c r="L180" i="1"/>
  <c r="L26" i="1"/>
  <c r="L4" i="1"/>
  <c r="L41" i="1"/>
  <c r="L19" i="1"/>
  <c r="L55" i="1"/>
  <c r="L56" i="1"/>
  <c r="L54" i="1"/>
  <c r="L20" i="1"/>
  <c r="L152" i="1"/>
  <c r="L150" i="1"/>
  <c r="L46" i="1"/>
  <c r="L58" i="1"/>
  <c r="L59" i="1"/>
  <c r="L57" i="1"/>
  <c r="L25" i="1"/>
  <c r="L75" i="1"/>
  <c r="L74" i="1"/>
  <c r="L77" i="1"/>
  <c r="L11" i="1"/>
  <c r="L12" i="1"/>
  <c r="L65" i="1"/>
  <c r="L76" i="1"/>
  <c r="L67" i="1"/>
  <c r="L68" i="1"/>
  <c r="L70" i="1"/>
  <c r="L72" i="1"/>
  <c r="L15" i="1"/>
  <c r="L71" i="1"/>
  <c r="L151" i="1"/>
  <c r="L78" i="1"/>
  <c r="L66" i="1"/>
  <c r="L79" i="1"/>
  <c r="L80" i="1"/>
  <c r="L73" i="1"/>
  <c r="L153" i="1"/>
  <c r="L81" i="1"/>
  <c r="L82" i="1"/>
  <c r="L43" i="1"/>
  <c r="L154" i="1"/>
  <c r="L85" i="1"/>
  <c r="L22" i="1"/>
  <c r="L88" i="1"/>
  <c r="L86" i="1"/>
  <c r="L8" i="1"/>
  <c r="L40" i="1"/>
  <c r="L96" i="1"/>
  <c r="L89" i="1"/>
  <c r="L90" i="1"/>
  <c r="L91" i="1"/>
  <c r="L92" i="1"/>
  <c r="L93" i="1"/>
  <c r="L95" i="1"/>
  <c r="L98" i="1"/>
  <c r="L99" i="1"/>
  <c r="L47" i="1"/>
  <c r="L97" i="1"/>
  <c r="L94" i="1"/>
  <c r="L17" i="1"/>
  <c r="L103" i="1"/>
  <c r="L42" i="1"/>
  <c r="L107" i="1"/>
  <c r="L114" i="1"/>
  <c r="L106" i="1"/>
  <c r="L109" i="1"/>
  <c r="L101" i="1"/>
  <c r="L16" i="1"/>
  <c r="L84" i="1"/>
  <c r="L27" i="1"/>
  <c r="L62" i="1"/>
  <c r="L3" i="1"/>
  <c r="L118" i="1"/>
  <c r="L6" i="1"/>
  <c r="L13" i="1"/>
  <c r="L33" i="1"/>
  <c r="L53" i="1"/>
  <c r="L64" i="1"/>
  <c r="L108" i="1"/>
  <c r="L34" i="1"/>
  <c r="L113" i="1"/>
  <c r="L116" i="1"/>
  <c r="L117" i="1"/>
  <c r="L121" i="1"/>
  <c r="L122" i="1"/>
  <c r="L123" i="1"/>
  <c r="L124" i="1"/>
  <c r="L125" i="1"/>
  <c r="L127" i="1"/>
  <c r="L128" i="1"/>
  <c r="L129" i="1"/>
  <c r="L131" i="1"/>
  <c r="L132" i="1"/>
  <c r="L133" i="1"/>
  <c r="L134" i="1"/>
  <c r="L135" i="1"/>
  <c r="L136" i="1"/>
  <c r="L137" i="1"/>
  <c r="L112" i="1"/>
  <c r="L126" i="1"/>
  <c r="L120" i="1"/>
  <c r="L119" i="1"/>
  <c r="L138" i="1"/>
  <c r="L139" i="1"/>
  <c r="L142" i="1"/>
  <c r="L143" i="1"/>
  <c r="L144" i="1"/>
  <c r="L51" i="1"/>
  <c r="L145" i="1"/>
  <c r="L141" i="1"/>
  <c r="L115" i="1"/>
  <c r="L21" i="1"/>
  <c r="L148" i="1"/>
  <c r="L149" i="1"/>
  <c r="L158" i="1"/>
  <c r="L159" i="1"/>
  <c r="L160" i="1"/>
  <c r="L31" i="1"/>
  <c r="L146" i="1"/>
  <c r="L147" i="1"/>
  <c r="L155" i="1"/>
  <c r="L156" i="1"/>
  <c r="L87" i="1"/>
  <c r="L162" i="1"/>
  <c r="L104" i="1"/>
  <c r="L157" i="1"/>
  <c r="L163" i="1"/>
  <c r="L164" i="1"/>
  <c r="L111" i="1"/>
  <c r="L28" i="1"/>
  <c r="L49" i="1"/>
  <c r="L52" i="1"/>
  <c r="L61" i="1"/>
  <c r="L167" i="1"/>
  <c r="L63" i="1"/>
  <c r="L100" i="1"/>
  <c r="L35" i="1"/>
  <c r="L5" i="1"/>
  <c r="L30" i="1"/>
  <c r="L165" i="1"/>
  <c r="L166" i="1"/>
  <c r="L169" i="1"/>
  <c r="L170" i="1"/>
  <c r="L171" i="1"/>
  <c r="L172" i="1"/>
  <c r="L173" i="1"/>
  <c r="L174" i="1"/>
  <c r="L175" i="1"/>
  <c r="L177" i="1"/>
  <c r="L178" i="1"/>
  <c r="L179" i="1"/>
  <c r="L168" i="1"/>
  <c r="L161" i="1"/>
  <c r="L48" i="1"/>
  <c r="L110" i="1"/>
  <c r="L105" i="1"/>
  <c r="L140" i="1"/>
  <c r="L102" i="1"/>
  <c r="L190" i="1"/>
  <c r="L189" i="1"/>
  <c r="L188" i="1"/>
  <c r="L187" i="1"/>
  <c r="L186" i="1"/>
  <c r="L185" i="1"/>
  <c r="L184" i="1"/>
  <c r="L183" i="1"/>
  <c r="L182" i="1"/>
  <c r="L181" i="1"/>
  <c r="L39" i="1"/>
  <c r="L176" i="1"/>
  <c r="L60" i="1"/>
  <c r="J10" i="1"/>
  <c r="J23" i="1"/>
  <c r="J36" i="1"/>
  <c r="J14" i="1"/>
  <c r="J9" i="1"/>
  <c r="J24" i="1"/>
  <c r="J37" i="1"/>
  <c r="J32" i="1"/>
  <c r="J18" i="1"/>
  <c r="J38" i="1"/>
  <c r="J69" i="1"/>
  <c r="J44" i="1"/>
  <c r="J45" i="1"/>
  <c r="J29" i="1"/>
  <c r="J50" i="1"/>
  <c r="J7" i="1"/>
  <c r="J180" i="1"/>
  <c r="J26" i="1"/>
  <c r="J4" i="1"/>
  <c r="J41" i="1"/>
  <c r="J19" i="1"/>
  <c r="J55" i="1"/>
  <c r="J56" i="1"/>
  <c r="J54" i="1"/>
  <c r="J20" i="1"/>
  <c r="J152" i="1"/>
  <c r="J150" i="1"/>
  <c r="J46" i="1"/>
  <c r="J58" i="1"/>
  <c r="J59" i="1"/>
  <c r="J57" i="1"/>
  <c r="J25" i="1"/>
  <c r="J75" i="1"/>
  <c r="J74" i="1"/>
  <c r="J77" i="1"/>
  <c r="J11" i="1"/>
  <c r="J12" i="1"/>
  <c r="J65" i="1"/>
  <c r="J76" i="1"/>
  <c r="J67" i="1"/>
  <c r="J68" i="1"/>
  <c r="J70" i="1"/>
  <c r="J72" i="1"/>
  <c r="J15" i="1"/>
  <c r="J71" i="1"/>
  <c r="J151" i="1"/>
  <c r="J78" i="1"/>
  <c r="J66" i="1"/>
  <c r="J79" i="1"/>
  <c r="J80" i="1"/>
  <c r="J73" i="1"/>
  <c r="J153" i="1"/>
  <c r="J81" i="1"/>
  <c r="J82" i="1"/>
  <c r="J43" i="1"/>
  <c r="J154" i="1"/>
  <c r="J85" i="1"/>
  <c r="J22" i="1"/>
  <c r="J88" i="1"/>
  <c r="J86" i="1"/>
  <c r="J8" i="1"/>
  <c r="J40" i="1"/>
  <c r="J96" i="1"/>
  <c r="J89" i="1"/>
  <c r="J90" i="1"/>
  <c r="J91" i="1"/>
  <c r="J92" i="1"/>
  <c r="J93" i="1"/>
  <c r="J95" i="1"/>
  <c r="J98" i="1"/>
  <c r="J99" i="1"/>
  <c r="J47" i="1"/>
  <c r="J97" i="1"/>
  <c r="J94" i="1"/>
  <c r="J17" i="1"/>
  <c r="J103" i="1"/>
  <c r="J42" i="1"/>
  <c r="J107" i="1"/>
  <c r="J114" i="1"/>
  <c r="J106" i="1"/>
  <c r="J109" i="1"/>
  <c r="J101" i="1"/>
  <c r="J16" i="1"/>
  <c r="J84" i="1"/>
  <c r="J27" i="1"/>
  <c r="J62" i="1"/>
  <c r="J3" i="1"/>
  <c r="J118" i="1"/>
  <c r="J6" i="1"/>
  <c r="J13" i="1"/>
  <c r="J33" i="1"/>
  <c r="J53" i="1"/>
  <c r="J64" i="1"/>
  <c r="J108" i="1"/>
  <c r="J34" i="1"/>
  <c r="J113" i="1"/>
  <c r="J116" i="1"/>
  <c r="J117" i="1"/>
  <c r="J121" i="1"/>
  <c r="J122" i="1"/>
  <c r="J123" i="1"/>
  <c r="J124" i="1"/>
  <c r="J125" i="1"/>
  <c r="J127" i="1"/>
  <c r="J128" i="1"/>
  <c r="J129" i="1"/>
  <c r="J131" i="1"/>
  <c r="J132" i="1"/>
  <c r="J133" i="1"/>
  <c r="J134" i="1"/>
  <c r="J135" i="1"/>
  <c r="J136" i="1"/>
  <c r="J137" i="1"/>
  <c r="J112" i="1"/>
  <c r="J126" i="1"/>
  <c r="J120" i="1"/>
  <c r="J119" i="1"/>
  <c r="J138" i="1"/>
  <c r="J139" i="1"/>
  <c r="J142" i="1"/>
  <c r="J143" i="1"/>
  <c r="J144" i="1"/>
  <c r="J51" i="1"/>
  <c r="J145" i="1"/>
  <c r="J141" i="1"/>
  <c r="J115" i="1"/>
  <c r="J21" i="1"/>
  <c r="J148" i="1"/>
  <c r="J149" i="1"/>
  <c r="J158" i="1"/>
  <c r="J159" i="1"/>
  <c r="J160" i="1"/>
  <c r="J31" i="1"/>
  <c r="J146" i="1"/>
  <c r="J147" i="1"/>
  <c r="J155" i="1"/>
  <c r="J156" i="1"/>
  <c r="J87" i="1"/>
  <c r="J162" i="1"/>
  <c r="J104" i="1"/>
  <c r="J157" i="1"/>
  <c r="J163" i="1"/>
  <c r="J164" i="1"/>
  <c r="J111" i="1"/>
  <c r="J28" i="1"/>
  <c r="J49" i="1"/>
  <c r="J52" i="1"/>
  <c r="J61" i="1"/>
  <c r="J167" i="1"/>
  <c r="J63" i="1"/>
  <c r="J100" i="1"/>
  <c r="J35" i="1"/>
  <c r="J5" i="1"/>
  <c r="J30" i="1"/>
  <c r="J165" i="1"/>
  <c r="J166" i="1"/>
  <c r="J169" i="1"/>
  <c r="J170" i="1"/>
  <c r="J171" i="1"/>
  <c r="J172" i="1"/>
  <c r="J173" i="1"/>
  <c r="J174" i="1"/>
  <c r="J175" i="1"/>
  <c r="J177" i="1"/>
  <c r="J178" i="1"/>
  <c r="J179" i="1"/>
  <c r="J168" i="1"/>
  <c r="J161" i="1"/>
  <c r="J48" i="1"/>
  <c r="J110" i="1"/>
  <c r="J105" i="1"/>
  <c r="J140" i="1"/>
  <c r="J102" i="1"/>
  <c r="J190" i="1"/>
  <c r="J189" i="1"/>
  <c r="J188" i="1"/>
  <c r="J187" i="1"/>
  <c r="J186" i="1"/>
  <c r="J185" i="1"/>
  <c r="J184" i="1"/>
  <c r="J183" i="1"/>
  <c r="J182" i="1"/>
  <c r="J181" i="1"/>
  <c r="J39" i="1"/>
  <c r="J176" i="1"/>
  <c r="J60" i="1"/>
  <c r="H10" i="1"/>
  <c r="H23" i="1"/>
  <c r="H36" i="1"/>
  <c r="H14" i="1"/>
  <c r="H9" i="1"/>
  <c r="H24" i="1"/>
  <c r="H37" i="1"/>
  <c r="H32" i="1"/>
  <c r="H18" i="1"/>
  <c r="H38" i="1"/>
  <c r="H69" i="1"/>
  <c r="H44" i="1"/>
  <c r="H45" i="1"/>
  <c r="H29" i="1"/>
  <c r="H50" i="1"/>
  <c r="H7" i="1"/>
  <c r="H180" i="1"/>
  <c r="H26" i="1"/>
  <c r="H4" i="1"/>
  <c r="H41" i="1"/>
  <c r="H19" i="1"/>
  <c r="H55" i="1"/>
  <c r="H56" i="1"/>
  <c r="H54" i="1"/>
  <c r="H20" i="1"/>
  <c r="H152" i="1"/>
  <c r="H150" i="1"/>
  <c r="H58" i="1"/>
  <c r="H59" i="1"/>
  <c r="H25" i="1"/>
  <c r="H75" i="1"/>
  <c r="H74" i="1"/>
  <c r="H77" i="1"/>
  <c r="H11" i="1"/>
  <c r="H12" i="1"/>
  <c r="H65" i="1"/>
  <c r="H76" i="1"/>
  <c r="H67" i="1"/>
  <c r="H68" i="1"/>
  <c r="H70" i="1"/>
  <c r="H72" i="1"/>
  <c r="H15" i="1"/>
  <c r="H71" i="1"/>
  <c r="H151" i="1"/>
  <c r="H78" i="1"/>
  <c r="H66" i="1"/>
  <c r="H79" i="1"/>
  <c r="H80" i="1"/>
  <c r="H73" i="1"/>
  <c r="H153" i="1"/>
  <c r="H81" i="1"/>
  <c r="H82" i="1"/>
  <c r="H43" i="1"/>
  <c r="H154" i="1"/>
  <c r="H85" i="1"/>
  <c r="H22" i="1"/>
  <c r="H88" i="1"/>
  <c r="H86" i="1"/>
  <c r="H8" i="1"/>
  <c r="H40" i="1"/>
  <c r="H96" i="1"/>
  <c r="H89" i="1"/>
  <c r="H90" i="1"/>
  <c r="H91" i="1"/>
  <c r="H92" i="1"/>
  <c r="H93" i="1"/>
  <c r="H95" i="1"/>
  <c r="H98" i="1"/>
  <c r="H99" i="1"/>
  <c r="H47" i="1"/>
  <c r="H97" i="1"/>
  <c r="H94" i="1"/>
  <c r="H17" i="1"/>
  <c r="H103" i="1"/>
  <c r="H42" i="1"/>
  <c r="H107" i="1"/>
  <c r="H114" i="1"/>
  <c r="H106" i="1"/>
  <c r="H109" i="1"/>
  <c r="H101" i="1"/>
  <c r="H16" i="1"/>
  <c r="H84" i="1"/>
  <c r="H27" i="1"/>
  <c r="H62" i="1"/>
  <c r="H118" i="1"/>
  <c r="H6" i="1"/>
  <c r="H13" i="1"/>
  <c r="H33" i="1"/>
  <c r="H53" i="1"/>
  <c r="H64" i="1"/>
  <c r="H108" i="1"/>
  <c r="H34" i="1"/>
  <c r="H113" i="1"/>
  <c r="H116" i="1"/>
  <c r="H117" i="1"/>
  <c r="H121" i="1"/>
  <c r="H122" i="1"/>
  <c r="H123" i="1"/>
  <c r="H124" i="1"/>
  <c r="H125" i="1"/>
  <c r="H127" i="1"/>
  <c r="H128" i="1"/>
  <c r="H129" i="1"/>
  <c r="H131" i="1"/>
  <c r="H132" i="1"/>
  <c r="H133" i="1"/>
  <c r="H134" i="1"/>
  <c r="H135" i="1"/>
  <c r="H136" i="1"/>
  <c r="H137" i="1"/>
  <c r="H112" i="1"/>
  <c r="H126" i="1"/>
  <c r="H120" i="1"/>
  <c r="H119" i="1"/>
  <c r="H138" i="1"/>
  <c r="H139" i="1"/>
  <c r="H142" i="1"/>
  <c r="H143" i="1"/>
  <c r="H144" i="1"/>
  <c r="H51" i="1"/>
  <c r="H145" i="1"/>
  <c r="H141" i="1"/>
  <c r="H115" i="1"/>
  <c r="H21" i="1"/>
  <c r="H148" i="1"/>
  <c r="H149" i="1"/>
  <c r="H158" i="1"/>
  <c r="H159" i="1"/>
  <c r="H160" i="1"/>
  <c r="H31" i="1"/>
  <c r="H146" i="1"/>
  <c r="H147" i="1"/>
  <c r="H155" i="1"/>
  <c r="H156" i="1"/>
  <c r="H87" i="1"/>
  <c r="H162" i="1"/>
  <c r="H104" i="1"/>
  <c r="H157" i="1"/>
  <c r="H163" i="1"/>
  <c r="H164" i="1"/>
  <c r="H111" i="1"/>
  <c r="H28" i="1"/>
  <c r="H49" i="1"/>
  <c r="H52" i="1"/>
  <c r="H61" i="1"/>
  <c r="H167" i="1"/>
  <c r="H63" i="1"/>
  <c r="H100" i="1"/>
  <c r="H35" i="1"/>
  <c r="H5" i="1"/>
  <c r="H30" i="1"/>
  <c r="H165" i="1"/>
  <c r="H166" i="1"/>
  <c r="H169" i="1"/>
  <c r="H170" i="1"/>
  <c r="H171" i="1"/>
  <c r="H172" i="1"/>
  <c r="H173" i="1"/>
  <c r="H174" i="1"/>
  <c r="H175" i="1"/>
  <c r="H177" i="1"/>
  <c r="H178" i="1"/>
  <c r="H179" i="1"/>
  <c r="H168" i="1"/>
  <c r="H161" i="1"/>
  <c r="H48" i="1"/>
  <c r="H110" i="1"/>
  <c r="H105" i="1"/>
  <c r="H140" i="1"/>
  <c r="H102" i="1"/>
  <c r="H190" i="1"/>
  <c r="H189" i="1"/>
  <c r="H188" i="1"/>
  <c r="H187" i="1"/>
  <c r="H186" i="1"/>
  <c r="H185" i="1"/>
  <c r="H184" i="1"/>
  <c r="H183" i="1"/>
  <c r="H182" i="1"/>
  <c r="H181" i="1"/>
  <c r="H39" i="1"/>
  <c r="H176" i="1"/>
  <c r="H60" i="1"/>
  <c r="F10" i="1"/>
  <c r="F23" i="1"/>
  <c r="F36" i="1"/>
  <c r="F14" i="1"/>
  <c r="F9" i="1"/>
  <c r="F24" i="1"/>
  <c r="F37" i="1"/>
  <c r="F32" i="1"/>
  <c r="F18" i="1"/>
  <c r="F38" i="1"/>
  <c r="F69" i="1"/>
  <c r="F44" i="1"/>
  <c r="F45" i="1"/>
  <c r="F29" i="1"/>
  <c r="F50" i="1"/>
  <c r="F7" i="1"/>
  <c r="F180" i="1"/>
  <c r="F26" i="1"/>
  <c r="F4" i="1"/>
  <c r="F41" i="1"/>
  <c r="F19" i="1"/>
  <c r="F55" i="1"/>
  <c r="F56" i="1"/>
  <c r="F54" i="1"/>
  <c r="F20" i="1"/>
  <c r="F152" i="1"/>
  <c r="F150" i="1"/>
  <c r="F46" i="1"/>
  <c r="F58" i="1"/>
  <c r="F59" i="1"/>
  <c r="F57" i="1"/>
  <c r="F25" i="1"/>
  <c r="F75" i="1"/>
  <c r="F74" i="1"/>
  <c r="F77" i="1"/>
  <c r="F11" i="1"/>
  <c r="F12" i="1"/>
  <c r="F65" i="1"/>
  <c r="F76" i="1"/>
  <c r="F67" i="1"/>
  <c r="F68" i="1"/>
  <c r="F70" i="1"/>
  <c r="F72" i="1"/>
  <c r="F15" i="1"/>
  <c r="F71" i="1"/>
  <c r="F151" i="1"/>
  <c r="F78" i="1"/>
  <c r="F66" i="1"/>
  <c r="F79" i="1"/>
  <c r="F80" i="1"/>
  <c r="F73" i="1"/>
  <c r="F153" i="1"/>
  <c r="F81" i="1"/>
  <c r="F82" i="1"/>
  <c r="F43" i="1"/>
  <c r="F154" i="1"/>
  <c r="F85" i="1"/>
  <c r="F22" i="1"/>
  <c r="F88" i="1"/>
  <c r="F86" i="1"/>
  <c r="F8" i="1"/>
  <c r="F40" i="1"/>
  <c r="F96" i="1"/>
  <c r="F89" i="1"/>
  <c r="F90" i="1"/>
  <c r="F91" i="1"/>
  <c r="F92" i="1"/>
  <c r="F93" i="1"/>
  <c r="F95" i="1"/>
  <c r="F98" i="1"/>
  <c r="F99" i="1"/>
  <c r="F47" i="1"/>
  <c r="F97" i="1"/>
  <c r="F94" i="1"/>
  <c r="F17" i="1"/>
  <c r="F103" i="1"/>
  <c r="F42" i="1"/>
  <c r="F107" i="1"/>
  <c r="F114" i="1"/>
  <c r="F106" i="1"/>
  <c r="F109" i="1"/>
  <c r="F101" i="1"/>
  <c r="F16" i="1"/>
  <c r="F84" i="1"/>
  <c r="F27" i="1"/>
  <c r="F62" i="1"/>
  <c r="F3" i="1"/>
  <c r="F118" i="1"/>
  <c r="F6" i="1"/>
  <c r="F13" i="1"/>
  <c r="F33" i="1"/>
  <c r="F53" i="1"/>
  <c r="F64" i="1"/>
  <c r="F108" i="1"/>
  <c r="F34" i="1"/>
  <c r="F113" i="1"/>
  <c r="F116" i="1"/>
  <c r="F117" i="1"/>
  <c r="F121" i="1"/>
  <c r="F122" i="1"/>
  <c r="F123" i="1"/>
  <c r="F124" i="1"/>
  <c r="F125" i="1"/>
  <c r="F127" i="1"/>
  <c r="F128" i="1"/>
  <c r="F129" i="1"/>
  <c r="F131" i="1"/>
  <c r="F132" i="1"/>
  <c r="F133" i="1"/>
  <c r="F134" i="1"/>
  <c r="F135" i="1"/>
  <c r="F136" i="1"/>
  <c r="F137" i="1"/>
  <c r="F112" i="1"/>
  <c r="F126" i="1"/>
  <c r="F120" i="1"/>
  <c r="F119" i="1"/>
  <c r="F138" i="1"/>
  <c r="F139" i="1"/>
  <c r="F142" i="1"/>
  <c r="F143" i="1"/>
  <c r="F144" i="1"/>
  <c r="F51" i="1"/>
  <c r="F145" i="1"/>
  <c r="F141" i="1"/>
  <c r="F115" i="1"/>
  <c r="F21" i="1"/>
  <c r="F148" i="1"/>
  <c r="F149" i="1"/>
  <c r="F158" i="1"/>
  <c r="F159" i="1"/>
  <c r="F160" i="1"/>
  <c r="F31" i="1"/>
  <c r="F146" i="1"/>
  <c r="F147" i="1"/>
  <c r="F155" i="1"/>
  <c r="F156" i="1"/>
  <c r="F87" i="1"/>
  <c r="F162" i="1"/>
  <c r="F104" i="1"/>
  <c r="F157" i="1"/>
  <c r="F163" i="1"/>
  <c r="F164" i="1"/>
  <c r="F111" i="1"/>
  <c r="F28" i="1"/>
  <c r="F49" i="1"/>
  <c r="F52" i="1"/>
  <c r="F61" i="1"/>
  <c r="F167" i="1"/>
  <c r="F63" i="1"/>
  <c r="F100" i="1"/>
  <c r="F35" i="1"/>
  <c r="F5" i="1"/>
  <c r="F30" i="1"/>
  <c r="F165" i="1"/>
  <c r="F166" i="1"/>
  <c r="F169" i="1"/>
  <c r="F170" i="1"/>
  <c r="F171" i="1"/>
  <c r="F172" i="1"/>
  <c r="F173" i="1"/>
  <c r="F174" i="1"/>
  <c r="F175" i="1"/>
  <c r="F177" i="1"/>
  <c r="F178" i="1"/>
  <c r="F179" i="1"/>
  <c r="F168" i="1"/>
  <c r="F161" i="1"/>
  <c r="F48" i="1"/>
  <c r="F110" i="1"/>
  <c r="F105" i="1"/>
  <c r="F140" i="1"/>
  <c r="F102" i="1"/>
  <c r="F190" i="1"/>
  <c r="F189" i="1"/>
  <c r="F188" i="1"/>
  <c r="F187" i="1"/>
  <c r="F186" i="1"/>
  <c r="F185" i="1"/>
  <c r="F184" i="1"/>
  <c r="F183" i="1"/>
  <c r="F182" i="1"/>
  <c r="F181" i="1"/>
  <c r="F39" i="1"/>
  <c r="F176" i="1"/>
  <c r="F60" i="1"/>
  <c r="W176" i="1" l="1"/>
  <c r="W187" i="1"/>
  <c r="W110" i="1"/>
  <c r="W179" i="1"/>
  <c r="W174" i="1"/>
  <c r="W170" i="1"/>
  <c r="W30" i="1"/>
  <c r="W63" i="1"/>
  <c r="W164" i="1"/>
  <c r="W162" i="1"/>
  <c r="W147" i="1"/>
  <c r="W160" i="1"/>
  <c r="W148" i="1"/>
  <c r="W145" i="1"/>
  <c r="W142" i="1"/>
  <c r="W120" i="1"/>
  <c r="W136" i="1"/>
  <c r="W132" i="1"/>
  <c r="W128" i="1"/>
  <c r="W123" i="1"/>
  <c r="W116" i="1"/>
  <c r="W64" i="1"/>
  <c r="W3" i="1"/>
  <c r="W16" i="1"/>
  <c r="W114" i="1"/>
  <c r="W17" i="1"/>
  <c r="W47" i="1"/>
  <c r="W95" i="1"/>
  <c r="W90" i="1"/>
  <c r="W40" i="1"/>
  <c r="W22" i="1"/>
  <c r="W43" i="1"/>
  <c r="W153" i="1"/>
  <c r="W66" i="1"/>
  <c r="W15" i="1"/>
  <c r="W70" i="1"/>
  <c r="W76" i="1"/>
  <c r="W77" i="1"/>
  <c r="W59" i="1"/>
  <c r="W152" i="1"/>
  <c r="W56" i="1"/>
  <c r="W4" i="1"/>
  <c r="W50" i="1"/>
  <c r="W161" i="1"/>
  <c r="W61" i="1"/>
  <c r="W129" i="1"/>
  <c r="W124" i="1"/>
  <c r="W181" i="1"/>
  <c r="W189" i="1"/>
  <c r="W177" i="1"/>
  <c r="W166" i="1"/>
  <c r="W28" i="1"/>
  <c r="W156" i="1"/>
  <c r="W158" i="1"/>
  <c r="W144" i="1"/>
  <c r="W112" i="1"/>
  <c r="W125" i="1"/>
  <c r="W34" i="1"/>
  <c r="W6" i="1"/>
  <c r="W109" i="1"/>
  <c r="W97" i="1"/>
  <c r="W92" i="1"/>
  <c r="W86" i="1"/>
  <c r="W60" i="1"/>
  <c r="W182" i="1"/>
  <c r="W105" i="1"/>
  <c r="W175" i="1"/>
  <c r="W165" i="1"/>
  <c r="W100" i="1"/>
  <c r="W111" i="1"/>
  <c r="W155" i="1"/>
  <c r="W149" i="1"/>
  <c r="W141" i="1"/>
  <c r="W143" i="1"/>
  <c r="W119" i="1"/>
  <c r="W137" i="1"/>
  <c r="W186" i="1"/>
  <c r="W140" i="1"/>
  <c r="W172" i="1"/>
  <c r="W35" i="1"/>
  <c r="W157" i="1"/>
  <c r="W115" i="1"/>
  <c r="W138" i="1"/>
  <c r="W134" i="1"/>
  <c r="W121" i="1"/>
  <c r="W33" i="1"/>
  <c r="W27" i="1"/>
  <c r="W42" i="1"/>
  <c r="W99" i="1"/>
  <c r="W96" i="1"/>
  <c r="W80" i="1"/>
  <c r="W184" i="1"/>
  <c r="W190" i="1"/>
  <c r="W102" i="1"/>
  <c r="W168" i="1"/>
  <c r="W171" i="1"/>
  <c r="W52" i="1"/>
  <c r="W104" i="1"/>
  <c r="W31" i="1"/>
  <c r="W133" i="1"/>
  <c r="W69" i="1"/>
  <c r="W24" i="1"/>
  <c r="W23" i="1"/>
  <c r="W117" i="1"/>
  <c r="W108" i="1"/>
  <c r="W118" i="1"/>
  <c r="W84" i="1"/>
  <c r="W106" i="1"/>
  <c r="W103" i="1"/>
  <c r="W98" i="1"/>
  <c r="W91" i="1"/>
  <c r="W88" i="1"/>
  <c r="W154" i="1"/>
  <c r="W81" i="1"/>
  <c r="W79" i="1"/>
  <c r="W71" i="1"/>
  <c r="W67" i="1"/>
  <c r="W11" i="1"/>
  <c r="W25" i="1"/>
  <c r="W150" i="1"/>
  <c r="W41" i="1"/>
  <c r="W7" i="1"/>
  <c r="W44" i="1"/>
  <c r="W18" i="1"/>
  <c r="W36" i="1"/>
  <c r="W39" i="1"/>
  <c r="W183" i="1"/>
  <c r="W185" i="1"/>
  <c r="W188" i="1"/>
  <c r="W48" i="1"/>
  <c r="W178" i="1"/>
  <c r="W173" i="1"/>
  <c r="W169" i="1"/>
  <c r="W5" i="1"/>
  <c r="W167" i="1"/>
  <c r="W49" i="1"/>
  <c r="W163" i="1"/>
  <c r="W87" i="1"/>
  <c r="W146" i="1"/>
  <c r="W159" i="1"/>
  <c r="W21" i="1"/>
  <c r="W51" i="1"/>
  <c r="W139" i="1"/>
  <c r="W126" i="1"/>
  <c r="W135" i="1"/>
  <c r="W131" i="1"/>
  <c r="W127" i="1"/>
  <c r="W122" i="1"/>
  <c r="W113" i="1"/>
  <c r="W53" i="1"/>
  <c r="W13" i="1"/>
  <c r="W62" i="1"/>
  <c r="W101" i="1"/>
  <c r="W107" i="1"/>
  <c r="W94" i="1"/>
  <c r="W93" i="1"/>
  <c r="W89" i="1"/>
  <c r="W8" i="1"/>
  <c r="W85" i="1"/>
  <c r="W82" i="1"/>
  <c r="W73" i="1"/>
  <c r="W78" i="1"/>
  <c r="W72" i="1"/>
  <c r="W65" i="1"/>
  <c r="W74" i="1"/>
  <c r="W58" i="1"/>
  <c r="W20" i="1"/>
  <c r="W55" i="1"/>
  <c r="W26" i="1"/>
  <c r="W29" i="1"/>
  <c r="W38" i="1"/>
  <c r="W32" i="1"/>
  <c r="W9" i="1"/>
  <c r="W10" i="1"/>
  <c r="W151" i="1"/>
  <c r="W68" i="1"/>
  <c r="W12" i="1"/>
  <c r="W75" i="1"/>
  <c r="W57" i="1"/>
  <c r="W46" i="1"/>
  <c r="W54" i="1"/>
  <c r="W19" i="1"/>
  <c r="W180" i="1"/>
  <c r="W45" i="1"/>
  <c r="W37" i="1"/>
  <c r="W14" i="1"/>
</calcChain>
</file>

<file path=xl/sharedStrings.xml><?xml version="1.0" encoding="utf-8"?>
<sst xmlns="http://schemas.openxmlformats.org/spreadsheetml/2006/main" count="2865" uniqueCount="489">
  <si>
    <t>10-22 High Street, Addlestone</t>
  </si>
  <si>
    <t>SLAA</t>
  </si>
  <si>
    <t>Oak Tree Nursery, Stroude Road, Virginia Water</t>
  </si>
  <si>
    <t>Hanworth Lane, Chertsey (Reserve Site)</t>
  </si>
  <si>
    <t>Stroude Road, Egham</t>
  </si>
  <si>
    <t>Charwoods Nurseries, New Haw</t>
  </si>
  <si>
    <t>Land Between Warwick Avenue and Thorpe Industrial Estate, Thorpe Lea Road, Thorpe</t>
  </si>
  <si>
    <t>Land at Aviator Park, Station Road, Addlestone</t>
  </si>
  <si>
    <t>Marshall Place Open Space</t>
  </si>
  <si>
    <t>Land at Addlestonemoor, Addlestone (Travelers &amp; showpeople site)</t>
  </si>
  <si>
    <t>Wick Road, Englefield Green</t>
  </si>
  <si>
    <t>Hythe Farm, 81/83 Hythefield Avenue, Egham</t>
  </si>
  <si>
    <t>Land adjacent Ulverscroft, Bakeham Lane, Egham</t>
  </si>
  <si>
    <t>160 - 162 High Street, Egham</t>
  </si>
  <si>
    <t>Alwyn House, Windsor Street, Chertsey</t>
  </si>
  <si>
    <t>Land at Green Lane/Norlands Lane/Chertsey Lane, Thorpe</t>
  </si>
  <si>
    <t>Land at Squires Garden Centre, Holloway Hill, Chertsey</t>
  </si>
  <si>
    <t>Bourne Car Park, Virginia Water</t>
  </si>
  <si>
    <t>18-20 St Georges Road</t>
  </si>
  <si>
    <t>Byfleet Road, New Haw</t>
  </si>
  <si>
    <t>Barrsbrook &amp; Barrsbrook Cattery, Guildford Road, Chertsey</t>
  </si>
  <si>
    <t>CEMEX House, Coldharbour Lane, Thorpe</t>
  </si>
  <si>
    <t>Thorpe Park Farm, Staines Road, Chertsey</t>
  </si>
  <si>
    <t>Downside, Chertsey</t>
  </si>
  <si>
    <t>The Old Police Station, Egham</t>
  </si>
  <si>
    <t>Land adjacent to Almners Farm House, Almners Road, Lyne, Chertsey</t>
  </si>
  <si>
    <t>CEMEX Thorpe 1, Ten Acre Lane, Thorpe</t>
  </si>
  <si>
    <t>Anners, Village Road</t>
  </si>
  <si>
    <t>Addlestone Lodge and Charton, Ongar Hill</t>
  </si>
  <si>
    <t>Land rear of 8 Stepgates, Chertsey</t>
  </si>
  <si>
    <t>Queen Elizabeth House, Torin Court, Englefield Green</t>
  </si>
  <si>
    <t>Royal Holloway University of London campus, Egham Hill, Egham</t>
  </si>
  <si>
    <t>62, 63 and 64 The Avenue, Egham</t>
  </si>
  <si>
    <t>Brunel University Site, Coopers Hill Lane</t>
  </si>
  <si>
    <t>Villa Santa Maria, St Anns Hill, Chertsey</t>
  </si>
  <si>
    <t>Rusham Park, Whitehall Lane, Egham</t>
  </si>
  <si>
    <t>Land adjacent to Accommodation Road, Longcross</t>
  </si>
  <si>
    <t>Land South of St Davids Drive &amp; Roberts Way, situated between London Road &amp; Bakeham Lane</t>
  </si>
  <si>
    <t>Land at Prairie Road, Hatch Close &amp; Hatch Farm, Addlestone</t>
  </si>
  <si>
    <t>Warren Yard, Lyne Lane, Chertsey</t>
  </si>
  <si>
    <t>Norlands Lane Landfill Site, Norlands Lane, Thorpe, Egham</t>
  </si>
  <si>
    <t>Crockford Bridge Farm, New Haw Road, Addlestone</t>
  </si>
  <si>
    <t>Try Hill Farm, Lyne Lane, Chertsey</t>
  </si>
  <si>
    <t>Primrose Cottage, Longcross Road, Chertsey</t>
  </si>
  <si>
    <t>Land rear of 294 Stroude Road, Virginia Water</t>
  </si>
  <si>
    <t>CABI, Bakeham Lane, Egham</t>
  </si>
  <si>
    <t>Home Farm, Stroude Road, Virginia Water</t>
  </si>
  <si>
    <t>Land at the former Mushroom Farm and The Willow, Rosemary Lane</t>
  </si>
  <si>
    <t>Land to the West of Accommodation Road, Longcross</t>
  </si>
  <si>
    <t>Bellbourne Nursery, Hurst Lane, Egham</t>
  </si>
  <si>
    <t>Land adjacent to 62 Addlestone Moor, Addlestone</t>
  </si>
  <si>
    <t>Land adjacent to Sandgates, Guildford Road, Chertsey</t>
  </si>
  <si>
    <t>Land at Abbey River and Burway Ditch, Chertsey</t>
  </si>
  <si>
    <t>Meadowlands Park, Weybridge Road</t>
  </si>
  <si>
    <t>40 Crockford Park Road, Addlestone</t>
  </si>
  <si>
    <t>Woburn Park Farm, Addleston Moor, Addlestone</t>
  </si>
  <si>
    <t>Ledger Drive, Addlestone</t>
  </si>
  <si>
    <t>16-18 Victoria Street, Englefield Green</t>
  </si>
  <si>
    <t>Penton Hook Marina, Staines Road, Chertsey</t>
  </si>
  <si>
    <t>Grove Nursery, Spinney Hill, Addlestone</t>
  </si>
  <si>
    <t>Land at Great Grove Farm (Charter Park), Ottershaw</t>
  </si>
  <si>
    <t>6 Northcroft Road, Egham</t>
  </si>
  <si>
    <t>St Peters Hospital, Guildford Road, Chertsey</t>
  </si>
  <si>
    <t>Land at Coombelands Lane, Addlestone</t>
  </si>
  <si>
    <t>79 Woodham Park Road, Addlestone</t>
  </si>
  <si>
    <t>Hannover House, 1 Station parade, Virginia Water</t>
  </si>
  <si>
    <t>Eden Farm, Virginia Water</t>
  </si>
  <si>
    <t>Willow Farm, Ottershaw</t>
  </si>
  <si>
    <t>Longcross Manor, Longcross Road, Chertsey</t>
  </si>
  <si>
    <t>Lynn's Park, Stonehill Road, Ottershaw</t>
  </si>
  <si>
    <t>19 Woodham Lane, Addlestone</t>
  </si>
  <si>
    <t>Crest House, Station Road, Egham</t>
  </si>
  <si>
    <t>Prestige House, 23-26 High Street, Egham</t>
  </si>
  <si>
    <t>Tamesis 1, The Glanty, Egham</t>
  </si>
  <si>
    <t>Land at Howards Lane, Rowtown, Addlestone</t>
  </si>
  <si>
    <t>Former Reservoir Site, Lovett Road, Staines</t>
  </si>
  <si>
    <t>Land at Middle Hill</t>
  </si>
  <si>
    <t>Sandylands Home Farm East, Blays Lane, Englefield Green</t>
  </si>
  <si>
    <t>Thorpe Lea Road North</t>
  </si>
  <si>
    <t>Wey Manor Farm, Wey Manor, New Haw, Addlestone</t>
  </si>
  <si>
    <t>Sandhills and Lyne Lane</t>
  </si>
  <si>
    <t>Land at Sewage Treatment Works, Lyne Lane</t>
  </si>
  <si>
    <t>Virginia Water West</t>
  </si>
  <si>
    <t>Ottershaw West</t>
  </si>
  <si>
    <t>Central Veterinary Laboratory</t>
  </si>
  <si>
    <t>Coltscroft, Rosemary Lane, Thorpe</t>
  </si>
  <si>
    <t>Virginia Heights, Sandhills Lane, Vriginia Water</t>
  </si>
  <si>
    <t>Dial House, Englefield Green</t>
  </si>
  <si>
    <t>Land to the north west of Almners Road, Lyne</t>
  </si>
  <si>
    <t>Woodcock Hall Farm, Green Road, Thorpe, Egham</t>
  </si>
  <si>
    <t>Five Oaks Farm, Lyne</t>
  </si>
  <si>
    <t>Brox End Nursery, Brox Lane (reserve site)</t>
  </si>
  <si>
    <t>Great Grove Farm, Murray Road, Ottershaw, Chertsey</t>
  </si>
  <si>
    <t>85 Woodham Park Road, Woodham</t>
  </si>
  <si>
    <t>Land at Woburn Hill, Addlestone</t>
  </si>
  <si>
    <t>Pantiles, Almners Road, Lyne, Chertsey</t>
  </si>
  <si>
    <t>Virginia Water South</t>
  </si>
  <si>
    <t>232 Brox Road, Ottershaw</t>
  </si>
  <si>
    <t>Land West of St George's College, Woburn Hill</t>
  </si>
  <si>
    <t>Land East of Thorpe Industrial Estate</t>
  </si>
  <si>
    <t>Land East of Accommodation Road</t>
  </si>
  <si>
    <t>Allington &amp; 37,47,57 Howards Lane</t>
  </si>
  <si>
    <t>Land North of The Avenue, Egham</t>
  </si>
  <si>
    <t>Luddington House</t>
  </si>
  <si>
    <t>The Old Chalet, Virginia Water</t>
  </si>
  <si>
    <t>Redlands Farm</t>
  </si>
  <si>
    <t>Garage Site, Trumps Green Road</t>
  </si>
  <si>
    <t>Land at Clockhouse Lane East, Thorpe</t>
  </si>
  <si>
    <t>Land East of Fishing Lake, Thorpe Lea Road</t>
  </si>
  <si>
    <t>Christmas Tree Site</t>
  </si>
  <si>
    <t>Sayes Court Kennels</t>
  </si>
  <si>
    <t>Thynne Lodge, Green Lane, Staines-upon-Thames</t>
  </si>
  <si>
    <t>Land West of Bridge Lane</t>
  </si>
  <si>
    <t>Brockhurst, Brox Road</t>
  </si>
  <si>
    <t>Webbs, The Green</t>
  </si>
  <si>
    <t>Land R/O 436 Stroude Road</t>
  </si>
  <si>
    <t>Lyne Hill Nursery</t>
  </si>
  <si>
    <t>Land North of Cowley Avenue</t>
  </si>
  <si>
    <t>Land South of Great Grove Farm</t>
  </si>
  <si>
    <t>Land at Great Fosters</t>
  </si>
  <si>
    <t>Land east of Bishops Way, Egham</t>
  </si>
  <si>
    <t>Land north of Kings Lane, Englefield Green</t>
  </si>
  <si>
    <t>Egham Leisure Centre</t>
  </si>
  <si>
    <t>Ashdene House</t>
  </si>
  <si>
    <t>Land adjacent to 70 Crockford Park Road</t>
  </si>
  <si>
    <t>Land at Cherrywood Avenue and Ilex Close, Englefield Green</t>
  </si>
  <si>
    <t>Laleham Golf Club, Chertsey</t>
  </si>
  <si>
    <t>Land adjacent to Edale, Rowtown</t>
  </si>
  <si>
    <t>81-87 Woodham Park Road</t>
  </si>
  <si>
    <t>CEMEX Thorpe 3, Ten Acre Lane, Thorpe</t>
  </si>
  <si>
    <t>53 Hare Hill, Addlestone</t>
  </si>
  <si>
    <t>The Black Horse, New Haw Road</t>
  </si>
  <si>
    <t>Meadlake Place, Egham</t>
  </si>
  <si>
    <t>Units 4-8 Weybridge Business Park</t>
  </si>
  <si>
    <t>Land fronting The Glanty, Staines-upon-Thames</t>
  </si>
  <si>
    <t>Pyrcroft Road, Chertsey</t>
  </si>
  <si>
    <t>Two Bridges, Guildford Street, Chertsey</t>
  </si>
  <si>
    <t>Land West of Roccos Cottage, Great Grove Farm</t>
  </si>
  <si>
    <t>Jasmine Cottage, 1 &amp; 2 Home Farm Cottages, Home Farm, Stroude Road</t>
  </si>
  <si>
    <t>Pinewood Court, Crockford Park Road</t>
  </si>
  <si>
    <t>78A Hummer Road, Egham</t>
  </si>
  <si>
    <t>9-11 Victoria Street, Englefield Green</t>
  </si>
  <si>
    <t>Thorpe Lea Road West</t>
  </si>
  <si>
    <t>Culverdon House, Abbots Way</t>
  </si>
  <si>
    <t>High Street North Opportunity Area</t>
  </si>
  <si>
    <t>Church Of Assumption, Harvest Road</t>
  </si>
  <si>
    <t>Addlestone West Allocation</t>
  </si>
  <si>
    <t>Addlestone One</t>
  </si>
  <si>
    <t>Egham Gateway West</t>
  </si>
  <si>
    <t>Egham Library Opportunity Area</t>
  </si>
  <si>
    <t>Strodes College Lane Opportunity Area</t>
  </si>
  <si>
    <t>King's Oak Fields, Row Town</t>
  </si>
  <si>
    <t>Chertsey Opportunity Area</t>
  </si>
  <si>
    <t>Egham Gateway East</t>
  </si>
  <si>
    <t>Longcross Garden Village</t>
  </si>
  <si>
    <t>Stroude Farm, Stroude Road, Virginia Water</t>
  </si>
  <si>
    <t>Land at Hurst Lane, Egham</t>
  </si>
  <si>
    <t>Padd Farm, Hurst Lane, Egham</t>
  </si>
  <si>
    <t>Cacti Nursery</t>
  </si>
  <si>
    <t>Land at St Ann's Park</t>
  </si>
  <si>
    <t>Old Library Site, Church Road</t>
  </si>
  <si>
    <t>Land r/o 41 Clarence Street</t>
  </si>
  <si>
    <t>1 High Street &amp; 2 Church Road</t>
  </si>
  <si>
    <t>120-122 Bridge Road, Chertsey</t>
  </si>
  <si>
    <t>11 Osborne Road, Egham</t>
  </si>
  <si>
    <t>2nd Flr, Chertsey Gate East, 43-47, London Street, Chertsey</t>
  </si>
  <si>
    <t>Unit 2, Stoneylands Road</t>
  </si>
  <si>
    <t>302 Woodham Lane, Addlestone</t>
  </si>
  <si>
    <t>2-4 Station Parade</t>
  </si>
  <si>
    <t>Addlestone Quarry</t>
  </si>
  <si>
    <t>Addlestone East Allocation</t>
  </si>
  <si>
    <t>Blays House, Blays Lane, Egham</t>
  </si>
  <si>
    <t>Ottershaw East</t>
  </si>
  <si>
    <t>Virginia Water North</t>
  </si>
  <si>
    <t>Estate Regeneration</t>
  </si>
  <si>
    <t>Chertsey Bittams</t>
  </si>
  <si>
    <t>Allocation</t>
  </si>
  <si>
    <t>St Peters Hospital</t>
  </si>
  <si>
    <t>Chertsey Bittams E</t>
  </si>
  <si>
    <t>Central Veterinary Laboratory - Parcel B</t>
  </si>
  <si>
    <t>Chertsey Bittams B</t>
  </si>
  <si>
    <t>Chertsey Bittams C</t>
  </si>
  <si>
    <t>Chertsey Bittams A</t>
  </si>
  <si>
    <t>Chertsey Bittams D</t>
  </si>
  <si>
    <t>Luddington Farm, Stroude Road, Egham</t>
  </si>
  <si>
    <t>219, 221 and 225 Station Road, Addlestone</t>
  </si>
  <si>
    <t>ID</t>
  </si>
  <si>
    <t>Site</t>
  </si>
  <si>
    <t>Type</t>
  </si>
  <si>
    <t>Site Area</t>
  </si>
  <si>
    <t>Area of site covered by Flood Zone 2</t>
  </si>
  <si>
    <t>Area of site covered by Flood Zone 3a</t>
  </si>
  <si>
    <t>Area of site covered by Functional Floodplain</t>
  </si>
  <si>
    <t>Area of site covered by Inner Zone (Zone 1)</t>
  </si>
  <si>
    <t>Area of site covered by Outer Zone (Zone 2)</t>
  </si>
  <si>
    <t>Area of site covered by Total Catchment (Zone 3)</t>
  </si>
  <si>
    <t>Area of site covered by Low Risk of Probability of surface water flooding</t>
  </si>
  <si>
    <t>Area of site covered by Medium Risk of Probability of surface water flooding</t>
  </si>
  <si>
    <t>Area of site covered by High Risk of Probability of surface water flooding</t>
  </si>
  <si>
    <t>(sq.m)</t>
  </si>
  <si>
    <t>(%)</t>
  </si>
  <si>
    <t>Area of site covered by Flood Zone 1</t>
  </si>
  <si>
    <t>total flooding %</t>
  </si>
  <si>
    <t>Sites with planning permission</t>
  </si>
  <si>
    <t>Area of site covered by Reservoir Flooding</t>
  </si>
  <si>
    <t>Area of site covered by Climate Change 1 in 100 Year Flood Zone</t>
  </si>
  <si>
    <t>Area of site covered by Limited potential for groundwater flooding to occur</t>
  </si>
  <si>
    <t>Area of site covered by Potential for groundwater flooding of property situated below ground level</t>
  </si>
  <si>
    <t>Area of site covered by Potential for groundwater flooding to occur at surface</t>
  </si>
  <si>
    <t>Dry Island?</t>
  </si>
  <si>
    <t>Assessment Table 1</t>
  </si>
  <si>
    <t xml:space="preserve">Sites where 75% or more of their area are located in the functional floodplain </t>
  </si>
  <si>
    <t>Sites located in a dry island (wholly or partially)</t>
  </si>
  <si>
    <t>Assessment Table 2</t>
  </si>
  <si>
    <t>Assessment Table 3</t>
  </si>
  <si>
    <t>Y</t>
  </si>
  <si>
    <t>N</t>
  </si>
  <si>
    <t xml:space="preserve">Recommendations </t>
  </si>
  <si>
    <t>Site is at low risk of internal sewage flooding and low risk of external sewage flooding.</t>
  </si>
  <si>
    <t>Site is at medium risk of internal flooding and medium risk of external sewage flooding.</t>
  </si>
  <si>
    <t>Site is at low risk of internal and external sewage flooding.</t>
  </si>
  <si>
    <t>Site is at low risk of internal and medium risk of external sewage flooding.</t>
  </si>
  <si>
    <t>Site is not at risk of internal sewage flooding and low risk of external sewage flooding.</t>
  </si>
  <si>
    <t>Site is part within a no risk and low risk area of internal sewage flooding and part within a higher and highest risk of external sewage flooding.</t>
  </si>
  <si>
    <t>Site is partly within a low risk area of internal flooding and a partly within a low and medium risk area of external sewage flooding.</t>
  </si>
  <si>
    <t>Site is at low risk of both internal and external sewage flooding</t>
  </si>
  <si>
    <t>Site is in a low risk area of internal sewage flooding and medium risk area of external sewage flooding</t>
  </si>
  <si>
    <t>Site is at low risk of internal sewage flooding and medium risk area of external sewage flooding.</t>
  </si>
  <si>
    <t>Site is in a low risk area of internal sewage flooding and medium risk area of external sewage flooding.</t>
  </si>
  <si>
    <t>Site is in a low risk internal and external sewage flooding area.</t>
  </si>
  <si>
    <t>Site is wholly within Flood Risk Zone 1, but is at risk of surface groundwater flooding. Whole site has limited potential for groundwater flooding to occur, opportunities to reduce groundwater flooding would be expected to be explored. Opportunities for bespoke infiltration SuDS are shown to exist.</t>
  </si>
  <si>
    <t>Site is wholly within Flood Risk Zone 1, but is at risk of surface groundwater flooding. Majority of the site is subject to groundwater flooding at the surface. The south western part of the site has a medium to high risk of surface water flooding, with a low risk area of surface water flooding running across the centre of the site Opportunities to reduce surface water flooding on the south western part of the site would be expected to be explored. Opportunities for bespoke infiltration SuDS are shown to exist.</t>
  </si>
  <si>
    <t>Use site is promoted for</t>
  </si>
  <si>
    <t>Vulnerability</t>
  </si>
  <si>
    <t>Site is wholly within Flood Risk Zone 1. There are no known major flood risks on site. Part of the site is highly compatible for infiltration SuDS and part is probably compatible for infiltration SuDS.</t>
  </si>
  <si>
    <t>Site is wholly within Flood Risk Zone 1. There are no known flooding issues on site. Majority of site is considered to be highly compatible for infiltration SuDS.</t>
  </si>
  <si>
    <t>Site is wholly within Flood Risk Zone 1. There are no known major flood risks on site. Whole site is considered highly compatible for infiltration SuDS.</t>
  </si>
  <si>
    <t>Site is wholly within Flood Risk Zone 1. A small part of the site has the potential to be affected by surface water flooding. However, given the small area that is affected (&lt;11%) and that this is an area of low risk to be potentially affected by surface water flooding, it is considered that overall there are no major flooding issues on site. The site is considered to have opportunities for bespoke infiltration SuDS.</t>
  </si>
  <si>
    <t>Site is wholly within Flood Risk Zone 1. There are no known major flood risks on site. North western part of the site falls within Groundwater Source Protection Zone 3. The site is considered highly compatible for infiltration SuDS.</t>
  </si>
  <si>
    <t>Site is wholly within Flood Risk Zone 1. A small part of the site on the western border has the potential to be affected by surface water flooding. However, given the small area that is affected (&lt;11%), it is considered that overall there are no major flooding issues on site. The site is generally considered to be compatible with infiltration SuDS.</t>
  </si>
  <si>
    <t>Site is wholly within Flood Risk Zone 1. There are no known major flood risks on site. The site is generally considered to be compatible with infiltration SuDS.</t>
  </si>
  <si>
    <t>Site is wholly within Flood Risk Zone 1. Whole of site lies within Groundwater Source Protection Zone 3. There are no known major flood risks on site. Opportunities for bespoke infiltration SuDS exist on site.</t>
  </si>
  <si>
    <t>Site is wholly within Flood Risk Zone 1. There are no known major flood risks on site. Eastern part of the site is considered to be highly compatible for infiltration SuDS and the western part is considered to be probably compatible for infiltration SuDS.</t>
  </si>
  <si>
    <t>Site is wholly within Flood Risk Zone 1. Part of the site has the potential to be affected by surface water flooding. Majority of site also falls within an area at risk of Reservoir flooding. Whole of site could potentially be subject to groundwater flooding and whole of site lies within Groundwater Source Protection Zone 3. Very significant constraints have been indicated on site for SuDS to be implemented.</t>
  </si>
  <si>
    <t>Site is wholly within Flood Risk Zone 1. Northern border of the site has the potential to be affected by surface water flooding. Majority of site also falls within an area at risk of Reservoir flooding. Whole of site could potentially be subject to groundwater flooding and whole of site lies within Groundwater Source Protection Zone 3. Very significant constraints have been indicated on site for SuDS to be implemented.</t>
  </si>
  <si>
    <t>Virginia Heights, Sandhills Lane, Virginia Water</t>
  </si>
  <si>
    <t>Site is wholly within Flood Risk Zone 1. Small part of the site is at risk of surface water flooding, whilst the whole site is potentially at risk of groundwater flooding. Site is considered to be highly compatible for infiltration SuDS.</t>
  </si>
  <si>
    <t>Site is wholly within Flood Risk Zone 1. A small part of the site has potential to be affected by surface water flooding. However, given the small area that is affected (18%) and this is a low risk probability of surface water flooding, it is generally considered that the site does not suffer from any major flooding issues. Opportunities for bespoke infiltration SuDS exist on site.</t>
  </si>
  <si>
    <t>Site is wholly within Flood Risk Zone 1. There are no known major flood risks on site. Site is considered highly compatible with infiltration SuDS.</t>
  </si>
  <si>
    <t>Site is wholly within Flood Risk Zone 1. The north west corner of the site is at low risk of surface water flooding. However, given the small area that is affected (&lt;4%) it is considered that there are no known major flood risks on site. The site is generally considered to be highly compatible with infiltration SuDS.</t>
  </si>
  <si>
    <t>Site is wholly within Flood Risk Zone 1. A small part of the site has the potential to be affected by surface water flooding. However, given the small area that is affected (&lt;1%) and that this is an area of low risk to be potentially affected by surface water flooding, it is considered that overall there are no major flooding issues on site. The site is generally considered to be compatible with infiltration SuDS.</t>
  </si>
  <si>
    <t>Site is wholly within Flood Risk Zone 1. A small part of the site has the potential to be affected by surface water flooding. However, given the small area that is affected (&lt;5%) and that this is  an area of low risk to be potentially affected by surface water flooding, it is considered that overall there are no major flooding issues on site. The site is probably compatible for infiltration SuDS.</t>
  </si>
  <si>
    <t>Site is wholly within Flood Risk Zone 1. Small parts of the site are at risk of surface water flooding (south eastern and central belt of the site). However, given the small area that is affected (10%) and that this predominately an area at low risk to be potentially be affected by surface water flooding, it is considered that overall there are no major flooding issues on site. The site is considered to be suitable for infiltration SuDS.</t>
  </si>
  <si>
    <t>Site is wholly within Flood Risk Zone 1. A small central part of the site is at low risk of surface water flooding. However, given the small area t risk of surface water flooding (&lt;3%) it is considered that there are no major flooding issues on site. The site is considered to be highly compatible with infiltration SuDS.</t>
  </si>
  <si>
    <t>Site is wholly within Flood Risk Zone 1. There are no known major flood risks on site. The site is considered to be highly compatible with infiltration SuDS.</t>
  </si>
  <si>
    <t>Site is wholly within Flood Risk Zone 1. Majority of site is at risk of Reservoir Flooding and the north west corner of the site is at risk of 1 in 100 year flooding as a result of climate change. Part of the site is also at low-medium risk of surface water flooding. Very significant constraints have been indicated on site for SuDS to be implemented.</t>
  </si>
  <si>
    <t>Site is wholly within Flood Risk Zone 1. There are no known major flood risks on site. It is considered that the site is probably compatible for infiltration SuDS, although further investigation of this will be required.</t>
  </si>
  <si>
    <t>Site is wholly within Flood Risk Zone 1. There are no known major flood risks on site.  It is considered that the site is probably compatible for infiltration SuDS, although further investigation of this will be required.</t>
  </si>
  <si>
    <t>Site is wholly within Flood Risk Zone 1. A small part of the site has the potential to be affected by surface water flooding. However, given the small area that is affected (4%) and that this is an area of low risk to be potentially affected by surface water flooding, it is considered that overall there are no major flooding issues on site. It is considered that the site is probably compatible for infiltration SuDS, although further investigation of this will be required.</t>
  </si>
  <si>
    <t>Site is wholly within Flood Risk Zone 1. A small part of the site has potential to be affected by surface water flooding. However, given the small area that is affected (1%) it is considered that the site does not suffer from any major flooding issues. It is considered that the site is highly compatible with infiltration SuDS.</t>
  </si>
  <si>
    <t>Site is wholly within Flood Risk Zone 1. A small part of the site has potential to be affected by surface water flooding. However, given the small area that is affected (&lt;10%) it is considered that the site does not suffer from any major flooding issues. It is considered that opportunities for bespoke infiltration SuDS.</t>
  </si>
  <si>
    <t>Site is wholly within Flood Risk Zone 1. Site is wholly within Groundwater Source Protection Zone 2. It is considered that opportunities for bespoke infiltration SuDS exist on site.</t>
  </si>
  <si>
    <t>Site is wholly within Flood Risk Zone 1. Part of the site has the potential to be affected by surface water flooding on the eastern part of the site. Opportunities to reduce surface water flooding on those affected parts of the site would also be expected to be explored. Opportunities for bespoke infiltration SuDS exist on site.</t>
  </si>
  <si>
    <t>Site is wholly within Flood Risk Zone 1. Most of the site is at risk of reservoir flooding. Whole of site lies within Groundwater Source Protection Zone 3. Small parts of the site (Central and North western corner) are also at risk of surface water flooding. Very significant constraints have been indicated on site for SuDS to be implemented.</t>
  </si>
  <si>
    <t>Site is wholly within Flood Risk Zone 1. Central belt of the site is subject to varying degrees of surface water flooding. Opportunities to reduce surface water flooding on those parts of the site would also be expected to be explored. Opportunities for bespoke infiltration SuDS exist on site.</t>
  </si>
  <si>
    <t>Site is wholly within Flood Risk Zone 1. Eastern boundary of the site lies within a low risk probability of surface water flooding. Opportunities to reduce surface water flooding on those parts of the site would also be expected to be explored. Opportunities for bespoke infiltration SuDS exist on site.</t>
  </si>
  <si>
    <t>Site is wholly within Flood Risk Zone 1. North western corner and southern border of site are at risk of surface water flooding. Whole of site lies within Ground Water Source Protection Zone 1. Opportunities for bespoke infiltration SuDS exist on site.</t>
  </si>
  <si>
    <t>Site is wholly within Flood Risk Zone 1. North eastern corner of the site has the potential to be affected by surface water flooding. However, given the small area that is affected (&lt;17%), it is considered that overall there are no major flooding issues on site. The site is considered to be highly compatible for infiltration SuDS.</t>
  </si>
  <si>
    <t>Site is wholly within Flood Risk Zone 1. South western and eastern part of the site are at low risk of surface water flooding.  However, given the small area that is affected (&lt;10%) and that  this is an area of low risk to be potentially affected by surface water flooding, it is considered that overall there are no major flooding issues on site. Opportunities for bespoke infiltration SuDS exist on site.</t>
  </si>
  <si>
    <t>Site is wholly within Flood Risk Zone 1. South eastern corner of the site have potential to be affected by surface water flooding. Opportunities to reduce surface water flooding on the affected parts of the site would also be expected to be explored. Opportunities for bespoke infiltration SuDS exist on site.</t>
  </si>
  <si>
    <t>Site is wholly within Flood Risk Zone 1. There are no known major flood risks on site. Opportunities for bespoke infiltration SuDS exist on site.</t>
  </si>
  <si>
    <t xml:space="preserve">Site is wholly within Flood Risk Zone 1. There are no known major flooding issues on site. Site is likely to be suitable for infiltration SuDS, though further investigation will be required. </t>
  </si>
  <si>
    <t>Site is wholly within Flood Risk Zone 1. North eastern part of the site is at low to medium risk of surface water flooding. Opportunities to reduce surface water flooding on those affected parts of the site would also be expected to be explored. Opportunities for bespoke infiltration SuDS exist on site.</t>
  </si>
  <si>
    <t>Site is wholly within Flood Risk Zone 1. There are no known major flood risks on site. Very significant constraints have been indicated on site for SuDS to be implemented.</t>
  </si>
  <si>
    <t>Site is wholly within Flood Risk Zone 1. Whole of site is at risk of reservoir flooding. Eastern part of site has a low risk probability to be affected by surface water flooding. Opportunities to reduce surface water flooding on those affected parts of the site would also be expected to be explored. Very significant constraints have been indicated on site for SuDS to be implemented.</t>
  </si>
  <si>
    <t>Site is wholly within Flood Risk Zone 1. A small part of the site on the southern boundary is at high risk of surface water flooding. Opportunities to reduce surface water flooding on those affected parts of the site would also be expected to be explored. Opportunities for bespoke infiltration SUDS exist on site.</t>
  </si>
  <si>
    <t>Site is wholly within Flood Risk Zone 1. A small part of the site along the southern border has the potential to be affected by surface water flooding. However, given the small area that is affected (&lt;8%) and that this is an area of low risk to be potentially affected by surface water flooding, it is considered that overall there are no major flooding issues on site. Site is considered to be highly compatible with infiltration SuDS.</t>
  </si>
  <si>
    <t>Site is wholly within Flood Risk Zone 1. A small part of the site on the northern boundary has the potential to be affected by surface water flooding. However, given the small area that is affected (&lt;1%) and that this is an area of low risk to be potentially affected by surface water flooding, it is considered that overall there are no major flooding issues on site. Site is considered to be highly compatible with infiltration SuDS.</t>
  </si>
  <si>
    <t>Site is wholly within Flood Risk Zone 1. A small part of the site (North western corner) has the potential to be affected by surface water flooding. However, given the small area that is affected (&lt;11%) and that this is an area of low risk to be potentially affected by surface water flooding, it is considered that overall there are no major flooding issues on site. Site is likely to be compatible for infiltration SuDS, though further investigation on this will be required.</t>
  </si>
  <si>
    <t>Site is wholly within Flood Risk Zone 1. There are no known major flood risks on site. Site is considered to be highly compatible with infiltration SuDS.</t>
  </si>
  <si>
    <t>Site is wholly within Flood Risk Zone 1. Western half of the site is subject to low to medium risk of surface water flooding. Opportunities to reduce surface water flooding of the site would also be expected to be explored. Opportunities for bespoke infiltration SuDS exist on the majority of the site, although there very significant constraints to SuDS have been identified on the south western part of the site which will require further investigation.</t>
  </si>
  <si>
    <t>Majority of site is within Flood Risk Zone 1, small part of site on southern side of Coldharbour Lane is located within Flood Risk Zones 2 and 3a and Flood Risk Zone 2 on northern and eastern borders of land to the north of Coldharbour Lane. Majority of the site is subject to potential groundwater flooding on the surface with a small part of the site on the southern border and all of the site south of Coldharbour Lane is susceptible to reservoir flooding. Opportunities to reduce groundwater and reservoir flooding on those affected parts of the site would also be expected to be explored. Very significant constraints have been indicated on site for SuDS to be implemented.</t>
  </si>
  <si>
    <t>Majority of site is located within Flood Risk Zone 1, eastern boundary of the site is within Flood Risk Zone 2 and tiny amount of Flood Risk Zone 3a on south eastern corner of the site. Majority of site lies within Groundwater Source Protection Zone 3 (Total Catchment). Small part of the site (Eastern and south western boundaries) of the site lie within a low to medium risk of surface water flooding. Opportunities for bespoke infiltration SuDS exist on site.</t>
  </si>
  <si>
    <t xml:space="preserve">Majority of site is located within Flood Risk Zones 1, with small part within Flood Risk Zone 2 on the northern boundary and north east corner of the site and Flood Risk Zones 2 and 3a on the western boundary of the site. Most of the site lies at risk of reservoir flooding and western parts of the site lie within a 1 in a 100 year flooding event as a result of climate change. Central and northern border of the site have a low to medium risk of surface water flooding. Very significant constraints have been indicated on site for SuDS to be implemented. </t>
  </si>
  <si>
    <t>Majority of site is located in Flood Risk Zone 1. Flood Risk Zones 2 and 3a lie on the eastern part of the site. Parts of the site are at risk of groundwater flooding. Parts of the site are subject to varying levels of risk of surface water flooding. Opportunities to reduce surface water flooding of the site would also be expected to be explored. There are opportunities for bespoke infiltration SuDS on site.</t>
  </si>
  <si>
    <t>With any planning application submitted at this site, the fluvial flood risk including an allowance for climate change would need to be given particular attention given that an area in the north western part of the site is shown to be located in flood zone 2.  Opportunities to reduce surface water flooding in the northern part of the site would also be expected to be explored. Whole site is located within Groundwater Protection Zone 2 (Outer Zone). Opportunities for bespoke infiltration SuDS are shown to exist.</t>
  </si>
  <si>
    <t>Majority of site is located within Flood Risk Zone 1, 20% of site is located in Flood Risk Zone 2 along the south eastern part of the site. Eastern part of the site are subject to low to medium risk of surface water flooding. Opportunities to reduce surface water flooding of the site would also be expected to be explored. Opportunities for bespoke infiltration SuDS are shown to exist.</t>
  </si>
  <si>
    <t>Woburn Park Farm, Addlestone Moor, Addlestone</t>
  </si>
  <si>
    <t xml:space="preserve">Majority of site is located within Flood Risk Zone 1. Northern part of the site lies within the functional floodplain, is at risk of reservoir flooding and at risk of 1 in 100 year flooding event as a result of a climate change. Majority of site lies within Groundwater Source Protection Zone 3. Western parts of the site are at low to medium risk of surface water flooding. Opportunities for bespoke infiltration SuDS are shown to exist. </t>
  </si>
  <si>
    <t>Housing (Market (including proportion of affordable));  Employment (All B Class uses); Retail and Self-Build</t>
  </si>
  <si>
    <t>Housing (Market (including proportion of affordable)) and Starter Homes.</t>
  </si>
  <si>
    <t>Housing (Market (including proportion of affordable))</t>
  </si>
  <si>
    <t>Housing (Market (including proportion of affordable)).</t>
  </si>
  <si>
    <t>Housing (Market (including proportion of affordable)); Employment (all B use classes).</t>
  </si>
  <si>
    <t>Housing (Market (including proportion of affordable) and specialist accommodation for the elderly and student halls); Employment (All B Class uses); Retail, Leisure and Self Build</t>
  </si>
  <si>
    <t>Housing (Market (including proportion of affordable)); Employment (all B use classes); Leisure</t>
  </si>
  <si>
    <t>Student Accommodation</t>
  </si>
  <si>
    <t>Housing (Market (including proportion of affordable)); Leisure; Self Build</t>
  </si>
  <si>
    <t>Housing (Market (including proportion of affordable), affordable housing, specialist accommodation for the elderly and student halls)); Starter Homes; Employment (All B uses);; Retail; Custom Build; Self Build.</t>
  </si>
  <si>
    <t>Housing (Market (including proportion of affordable)); housing for elderly and student halls; Employment (All use classes); retail.</t>
  </si>
  <si>
    <t>Housing (Market (including proportion of affordable)); Retail.</t>
  </si>
  <si>
    <t>Housing (Market including proportion of adffordable); Elderly Persons and Student Homes; Employment (B Class Uses); Community Uses (Education)</t>
  </si>
  <si>
    <t>Housing (Market (including proportion of affordable)); Self Build.</t>
  </si>
  <si>
    <t>Housing (Market (including proportion of affordable)), Employment (All B Uses classes).</t>
  </si>
  <si>
    <t>Housing (Market (including proportion of affordable)); housing for elderly and student halls; Employment (All use classes);</t>
  </si>
  <si>
    <t>More Vulnerable</t>
  </si>
  <si>
    <t>More Vulnerable - Housing (All types including specialist accommodation)</t>
  </si>
  <si>
    <t>More Vulnerable - Housing (All types including specialist accommodation); Less Vulnerable: Employment, Retail and Leisure</t>
  </si>
  <si>
    <t>More Vulnerable - Housing (All types including specialist accommodation), School, Hotel; Less Vulnerable: Employment, Retail and Leisure</t>
  </si>
  <si>
    <t>More Vulnerable - Housing (All types including specialist accommodation); Less Vulnerable: Employment and Retail</t>
  </si>
  <si>
    <t>More Vulnerable - Housing (All types including specialist accommodation), School; Less Vulnerable - Employment</t>
  </si>
  <si>
    <t>More Vulnerable - Housing (All types including specialist accommodation); Less Vulnerable - Employment; Retail</t>
  </si>
  <si>
    <t>More Vulnerable - Housing (All types including specialist accommodation); Less Vulnerable - Employment</t>
  </si>
  <si>
    <t>More Vulnerable - Housing (All types including specialist accommodation); Less Vulnerable - Employment; Leisure</t>
  </si>
  <si>
    <t>More Vulnerable - Housing (All types including specialist accommodation); Less Vulnerable - Retail</t>
  </si>
  <si>
    <t>More Vulnerable - Housing (All types including specialist accommodation); Less Vulnerable - Leisure</t>
  </si>
  <si>
    <t>Highly Vulnerable - Traveller Pitches; More Vulnerable - Housing (All types including specialist accommodation)</t>
  </si>
  <si>
    <t>Ranking</t>
  </si>
  <si>
    <t>Suitability of site to be allocated in Runnymede 2030 LP based solely on Flood Risk?</t>
  </si>
  <si>
    <t>Site is considered suitable for allocation on flood risk grounds</t>
  </si>
  <si>
    <t>N/A</t>
  </si>
  <si>
    <t>Site is wholly within Flood Risk Zone 1. The northern part of the site has limited potential to be affected by surface water flooding. Opportunities to reduce surface water flooding on those affected parts of the site would also be expected to be explored.</t>
  </si>
  <si>
    <t>Site is wholly within Flood Risk Zone 1. Part of site has limited potential to be affected by surface water flooding and groundwater flooding. Opportunities to reduce surface water flooding on those affected parts of the site would also be expected to be explored. There are opportunities for bespoke infiltration SuDS on site.</t>
  </si>
  <si>
    <t>Site is wholly within Flood Risk Zone 1. Part of site has limited potential to be affected by surface water flooding and groundwater flooding. Opportunities to reduce surface water flooding on those affected parts of the site would also be expected to be explored. Very significant constraints have been indicated on site for SuDS to be implemented.</t>
  </si>
  <si>
    <t>Site is wholly within Flood Risk Zone 1. Part of site has limited potential to be affected by surface water flooding. Opportunities to reduce surface water flooding on those affected parts of the site would also be expected to be explored. Opportunities for bespoke infiltration SuDS exist on site.</t>
  </si>
  <si>
    <t>Site is wholly within Flood Risk Zone 1. There is potential for groundwater flooding on site and there are constraints to implementing a SuDS on site. Further investigation of these onsite constraints would be required to examine whether or not they can be overcome.</t>
  </si>
  <si>
    <t>Site is wholly within Flood Risk Zone 1. A small central part of the site is low to medium risk of surface water flooding. However, given the small area (&lt;4%) it is considered that there are no major flooding issues on site. It is considered that the site is highly compatible with infiltration SuDS.</t>
  </si>
  <si>
    <t>Site is wholly within Flood Risk Zone 1. There is some risk of groundwater flooding on the south eastern part of the site that will require further investigation. It is also considered that the site is probably compatible with SuDS, although further investigation would also be required on this.</t>
  </si>
  <si>
    <t>Site is wholly within Flood Risk Zone 1. A small part of the site on the western boundary has the potential to be affected by surface water flooding. However, given the small area that is affected (&lt;20%) and that predominantly this is an area of low risk to be potentially affected by surface water flooding, it is considered that overall there are no major flooding issues on site. Opportunities for bespoke infiltration SuDS exist on site.</t>
  </si>
  <si>
    <t>Site is wholly within Flood Risk Zone 1. Parts of site along the northern border have limited potential to be affected by surface water flooding. Opportunities to reduce surface water flooding on those affected parts of the site would also be expected to be explored. Opportunities for bespoke infiltration SuDS exist on site.</t>
  </si>
  <si>
    <t>Site is wholly within Flood Risk Zone 1. Western part of site has limited potential to be affected by surface water flooding. Opportunities to reduce surface water flooding on those affected parts of the site would also be expected to be explored. The site is considered to be highly compatible for infiltration SuDS.</t>
  </si>
  <si>
    <t>Site is wholly within Flood Risk Zone 1. Western and eastern parts of site have potential to be affected by surface water flooding. Opportunities to reduce surface water flooding on those affected parts of the site would also be expected to be explored. Very significant constraints have been indicated on site for SuDS to be implemented.</t>
  </si>
  <si>
    <t xml:space="preserve">Site is wholly within Flood Risk Zone 1. Eastern and north western parts of site has limited potential to be affected by surface water flooding. Opportunities to reduce surface water flooding on those affected parts of the site would also be expected to be explored. Site is considered to be highly compatible for infiltration SuDS. </t>
  </si>
  <si>
    <t>Site is wholly within Flood Risk Zone 1. Whole of site is subject to reservoir flooding potential groundwater flooding at the surface. Opportunities to reduce these flooding risks on the site would be expected to be explored. Very significant constraints have been indicated on site for SuDS to be implemented.</t>
  </si>
  <si>
    <t>Site is wholly within Flood Risk Zone 1. Most of the site has limited potential to be affected by surface water flooding. Opportunities to reduce surface water flooding on those affected parts of the site would also be expected to be explored. Opportunities for bespoke infiltration SuDS exist on site.</t>
  </si>
  <si>
    <t>Site is wholly within Flood Risk Zone 1. Parts of site has limited potential to be affected by surface water flooding. Opportunities to reduce surface water flooding on those affected parts of the site would also be expected to be explored. Generally the site has opportunities for bespoke infiltration SuDS, though further investigation would be required.</t>
  </si>
  <si>
    <t>Site is wholly within Flood Risk Zone 1. Small parts of site has limited potential to be affected by surface water flooding. Opportunities to reduce surface water flooding on those affected parts of the site would also be expected to be explored. Generally the site has opportunities for bespoke infiltration SuDS, though further investigation would be required.</t>
  </si>
  <si>
    <t>Site is wholly within Flood Risk Zone 1. Small part of the site along the north eastern and south eastern parts of the site. However, given the small area that is affected (&lt;4%) and that this is predominantly an area of low risk to be potentially affected by surface water flooding, it is considered that overall there are no major flooding issues on site. Site is considered to be highly compatible with infiltration SuDS.</t>
  </si>
  <si>
    <t>Site is wholly within Flood Risk Zone 1. Part of site (North Eastern corner) has limited potential to be affected by surface water flooding. However, given the small area that is affected (&lt;7%) it is considered that the site does not suffer from any major flooding issues. Opportunities for bespoke infiltration SuDS exist on site.</t>
  </si>
  <si>
    <t>Site is wholly within Flood Risk Zone 1. Part of site (South Central) has limited potential to be affected by surface water flooding. However, given the small area that is affected (&lt;3%) it is considered that the site does not suffer from any major flooding issues. The site is generally considered to be compatible with infiltration SuDS, although further investigation on the northern part of the site will be required.</t>
  </si>
  <si>
    <t>Site is wholly within Flood Risk Zone 1. Part of site (Northern Boundary) has limited potential to be affected by surface water flooding. Opportunities to reduce surface water flooding on those affected parts of the site would also be expected to be explored. Site is considered to be highly compatible with infiltration SuDS.</t>
  </si>
  <si>
    <t>Majority of the site is located within Flood Risk Zone 1. Small portion (2%) of the site is located within Flood Risk Zone 2 and 3 on the southern border of the northern site; appropriately designed development can avoid this area but would need to demonstrate that it would not exacerbate flooding on the site. Varying degrees of risk of surface water flooding exist on site. Opportunities to reduce surface water flooding of the site would also be expected to be explored. Opportunities for bespoke infiltration SuDS exist on site.</t>
  </si>
  <si>
    <t xml:space="preserve">Majority of the site is located within Flood Risk Zone 1. Small portion (2%) of the site is located within Flood Risk Zone 2 and Flood Risk Zone 3a (0.2%) (North West Corner and Eastern border of the site); appropriately designed development can avoid this area. Majority of site is at risk of reservoir flooding and part of site on the western border is at risk of 1 in a 100 year flooding as a result of climate change. A very small part of the site on the northern and eastern boundary is at low risk of surface water flooding. Very significant constraints have been indicated on site for SuDS to be implemented. </t>
  </si>
  <si>
    <t>Majority of site is located within Flood Risk Zone 1. North eastern part of the site lies within Flood Risk Zone 2. Part of the site has the potential to be affected by surface water flooding. This is a relatively small area affected (16%) and is predominantly an area of low risk to be potentially affected by surface water flooding. Eastern part of the site is at risk of reservoir flooding. Opportunities for bespoke infiltration SuDS exist on the western half of the site but very significant constraints are indicated on the eastern part of the site that will require further investigation.</t>
  </si>
  <si>
    <t>Majority of site is located within Flood Risk Zone 1, small part of the site is within Flood Risk Zones 2 and 3 on nearly all of site borders (effectively making site a 'dry island'). Half of site is at risk of reservoir flooding (on all borders of site, 'dry island' in centre of site not at risk of reservoir flooding). Land on western border and north western corner of the site is subject to low/ medium risk of surface water flooding. Nearly all of site lies within Groundwater Source Protection Zone 3 (Total Catchment). Very significant constraints have been indicated on site for SuDS to be implemented.</t>
  </si>
  <si>
    <t>Sites below minimum size/capacity threshold</t>
  </si>
  <si>
    <t>*14</t>
  </si>
  <si>
    <t>*48</t>
  </si>
  <si>
    <t>*51</t>
  </si>
  <si>
    <t>*156</t>
  </si>
  <si>
    <t>*157</t>
  </si>
  <si>
    <t>*256</t>
  </si>
  <si>
    <t>*257</t>
  </si>
  <si>
    <t>*318</t>
  </si>
  <si>
    <t>*261</t>
  </si>
  <si>
    <t>*253</t>
  </si>
  <si>
    <t>*264</t>
  </si>
  <si>
    <t>*258</t>
  </si>
  <si>
    <t>Garage showroom 1-3 New Haw Road</t>
  </si>
  <si>
    <t>Garage Showroom 1-3 New Haw Road</t>
  </si>
  <si>
    <t>Majority of site is located within Flood Risk Zone 1, small part of site (12%) of site located within Flood Risk Zone 2 in the north eastern corner and eastern boundary of the site. Majority of the site is at risk of reservoir flooding. Parts of the site are at low risk of surface water flooding. Very significant constraints have been indicated on site for SuDS to be implemented.</t>
  </si>
  <si>
    <t>*17</t>
  </si>
  <si>
    <t xml:space="preserve">SLAA site IDs with no sites attached to them </t>
  </si>
  <si>
    <t>*SL17</t>
  </si>
  <si>
    <t>*SL14</t>
  </si>
  <si>
    <t>*SL16</t>
  </si>
  <si>
    <t>*SL15</t>
  </si>
  <si>
    <t>*SD10</t>
  </si>
  <si>
    <t>*SL18</t>
  </si>
  <si>
    <t>*SL13</t>
  </si>
  <si>
    <t>*SL6</t>
  </si>
  <si>
    <t>*SL12</t>
  </si>
  <si>
    <t>*SL11</t>
  </si>
  <si>
    <t xml:space="preserve">1, 3, 5, 6, 7, 8, 9, 10, 11, 12, 16, 20, 21, 23, 25, 26, 27, 31, 33, 34, 35, 39, 40, 41, 43, 45, 47, 54, 55, 57, </t>
  </si>
  <si>
    <t xml:space="preserve">58, 61, 63, 64, 65, 66, 67, 68, 69, 70, 71, 72, 73, 74, 76, 78, 79, 80, 81, 82, 83, 84, 85, 86, 87, 88, 89, </t>
  </si>
  <si>
    <t xml:space="preserve">90, 91, 92, 93, 94, 95, 96, 97, 98, 100, 101, 102, 104, 105, 106, 108, 109, 110, 111, 112, 113, 114, </t>
  </si>
  <si>
    <t xml:space="preserve">115, 116, 117, 118, 119, 124, 125, 126, 127, 128, 130, 131, 133, 134, 135, 136, 137, 138, 139, 140, </t>
  </si>
  <si>
    <t xml:space="preserve">142, 144, 145, 146, 147, 149, 150, 151, 152, 153, 155, 159, 160, 161, 163, 164, 166, 171, 172, 173, </t>
  </si>
  <si>
    <t xml:space="preserve">174, 179, 180, 181, 182, 183, 184, 185, 186, 187, 188, 189, 191, 192, 193, 194, 195, 196, 197, 198, </t>
  </si>
  <si>
    <t xml:space="preserve">200, 207, 209, 211, 213, 214, 217, 221, 237, 242, 243, 244, 245, 246, 251, 252, 290, 294, 297, 302, 324. </t>
  </si>
  <si>
    <t>Sites sifted out out process and listed in annex 1</t>
  </si>
  <si>
    <t>Sites which are more than 75% in Zone 1</t>
  </si>
  <si>
    <t>Sites with 75% or more of their area in flood zone 3B (functional floodplain) which are listed in annex 3. These sites will then be excluded from the remainder of the SST process</t>
  </si>
  <si>
    <t>Sites with 75% or more of their area in flood zone 1 which are then considered further in annex 2. These sites will then be excluded from the remainder of the SST process</t>
  </si>
  <si>
    <t>Sites located wholly or partially in a dry island. These sites are listed in annex 4</t>
  </si>
  <si>
    <t>Majority of site is located within Flood Risk Zone 1, small part of site (14%) of site located within Flood Risk Zone 2 along the northern boundary of the site and tiny amount (Flood Risk Zone 3a) located on the eastern border of the site. Nearly all of site borders lie within an area at risk of reservoir flooding (effectively making the site a 'dry island' in centre of site not at risk of reservoir flooding). 1 in a 100 year flooding event as a result of climate change lies on the northern and eastern boundaries of the site. Whole of site lies within Groundwater Source Protection Zone 3 (Total Catchment). Small parts of the site are at low to medium risk of surface water flooding. Very significant constraints have been indicated on site for SuDS to be implemented.</t>
  </si>
  <si>
    <t>Consideration as to whether a safe means of escape exists from the dry island</t>
  </si>
  <si>
    <t xml:space="preserve">Reports of sewerage flooding in postcode area? </t>
  </si>
  <si>
    <t>Groundwater Source Protection Zone:Area of site covered by Inner Zone (Zone 1)</t>
  </si>
  <si>
    <t>Groundwater Source Protection Zone: Area of site covered by Outer Zone (Zone 2)</t>
  </si>
  <si>
    <t>Groundwater Source Protection Zone: Area of site covered by Total Catchment (Zone 3)</t>
  </si>
  <si>
    <t>* - Sites highlighted in bold are SLAA Sites allocated in the Local Plan. Whilst the areas of the allocations are similar to the respective SLAA sites in the majority of cases, where the boundaries of the site are different, the allocations have been assessed separately as the flood risk on the sites could vary.</t>
  </si>
  <si>
    <t>Considered that there are no safe means of escape from the site.</t>
  </si>
  <si>
    <t xml:space="preserve">The sites listed in this table will be excluded from the remainder of the SST process and are listed in Table 3. </t>
  </si>
  <si>
    <t>Site is wholly within Flood Risk Zone 1.</t>
  </si>
  <si>
    <t>Site is at lower risk of internal and external sewage flooding.</t>
  </si>
  <si>
    <t>Site is wholly within Flood Risk Zone 1. South western corner of the site is at high risk of surface water flooding. Opportunities to reduce surface water flooding of the site would be expected to be explored. Opportunities for bespoke infiltration SuDS are shown to exist on site.</t>
  </si>
  <si>
    <t>Majority of site is located within Flood Risk Zone 1, southern border of the site within Flood Risk Zone 2. Site is wholly Groundwater Source Protection Zone 3 (Total Catchment). Parts of the site (west and southern) are at low to medium risk of surface water flooding.  Opportunities to reduce surface water flooding of the site would be expected to be explored. Opportunities for bespoke infiltration SuDS are shown to exist on site.</t>
  </si>
  <si>
    <t>Site is wholly within Flood Risk Zone 1. Half of site at medium to high risk of surface water flooding. Opportunities to reduce surface water flooding of the site would be expected to be explored. Vast majority of the site lies within Groundwater Source Protection Zone 3 (Total Catchment). Opportunities for bespoke infiltration SuDS are shown to exist on site.</t>
  </si>
  <si>
    <t>Site is wholly within Flood Risk Zone 1. Eastern portion of site located within Groundwater Source Protection Zone 3 (Total Catchment). Small part of site (Central Belt) is at low risk of surface water flooding. However, given the small area that is affected (&lt;10%) and that this is an area of low risk to be potentially affected by surface water flooding, it is considered that this is not an issue. Opportunities for bespoke infiltration SuDS are shown to exist on site.</t>
  </si>
  <si>
    <t xml:space="preserve">Site is wholly within Flood Risk Zone 1. Whole site is at medium to high risk of surface water flooding. Opportunities to reduce surface water flooding of the site would be expected to be explored. Opportunities for bespoke infiltration SuDS are shown to exist on site. </t>
  </si>
  <si>
    <t>Based on past reports, site does not appear to be at any particular risk of internal or external sewage flooding.</t>
  </si>
  <si>
    <t>Site is wholly within Flood Risk Zone 1. Small part of site (SW Corner) is at low risk of surface water flooding. However, given the small area that is affected (&lt;1%) and that this is an area of low risk to be potentially affected by surface water flooding, it is considered that this is not an issue. Site is considered to be highly compatible for infiltration SuDS.</t>
  </si>
  <si>
    <t xml:space="preserve">Site is wholly within Flood Risk Zone 1. Parts of the site (Southern site, North Eastern part; Northern Site; Eastern Border) are at varying degrees of risk of surface water flooding. Opportunities to reduce surface water flooding of the site would be expected to be explored. Opportunities for bespoke infiltration SuDS are shown to exist on site. </t>
  </si>
  <si>
    <t>Based on past reports, site does not appear to be at any particular risk of internal sewage flooding and at a low risk of external sewage flooding.</t>
  </si>
  <si>
    <t>Based on past reports, site does not appear to be at any particular risk of internal sewage flooding and low risk of external sewage flooding.</t>
  </si>
  <si>
    <t>Based on past reports, site does not appear to be at any particular risk of internal sewage flooding and at low risk of external sewage flooding.</t>
  </si>
  <si>
    <t>Based on past reports, site does not appear to be at any particular risk of internal sewage flooding but is at high risk of external sewage flooding.</t>
  </si>
  <si>
    <t>Based on past reports, site does not appear to be at any particular risk of internal sewage flooding but part of the site could be at higher risk of external sewage flooding.</t>
  </si>
  <si>
    <t>Based on past reports, site does not appear to be at any particular risk of internal sewage flooding but is at higher risk of external sewage flooding.</t>
  </si>
  <si>
    <t>Based on past reports, site does not appear to be at any particular risk of internal sewage flooding and low risk of external sewage flooding</t>
  </si>
  <si>
    <t>Based on past reports, site does not appear to be at any particular risk of internal sewage flooding, part of site lies within lower risk and part highest risk of external sewage flooding.</t>
  </si>
  <si>
    <t>Based on past reports, site does not appear to be at any particular risk of internal sewage flooding but at high risk of external sewage flooding.</t>
  </si>
  <si>
    <t>Based on past reports, site does not appear to be at any particular risk of internal sewage flooding but high risk of external sewage flooding.</t>
  </si>
  <si>
    <t>Based on past reports, site does not appear to be at any particular risk of internal sewage flooding but has the highest risk of external sewage flooding.</t>
  </si>
  <si>
    <t>Based on past reports, site does not appear to be at any particular risk of internal sewage flooding and low external sewage flooding.</t>
  </si>
  <si>
    <t>Based on past reports, site does not appear to be at any particular risk of internal sewage flooding but at highest risk of external sewage flooding.</t>
  </si>
  <si>
    <t>Based on past reports, site does not appear to be at any particular risk of internal sewage flooding and is at low-medium risk or external sewerage flooding.</t>
  </si>
  <si>
    <t>Traveller Pitches</t>
  </si>
  <si>
    <t>Highly Vulnerable - Traveller Pitches; More Vulnerable - Housing (All types including specialist accommodation).</t>
  </si>
  <si>
    <t>Highly Vulnerable - Traveller Pitches;</t>
  </si>
  <si>
    <t>Housing (Market (including proportion of affordable) and specialist accommodation for the elderly and student halls)); Traveller Pitches; Starter Homes; Custom Build; Self Build.</t>
  </si>
  <si>
    <t>Housing (Market, Accommodation for older people; Starter Homes; Self-Build; Travellers Pitches; or a mix of these uses.</t>
  </si>
  <si>
    <t>Housing (Market (including proportion of affordable)), Traveller Pitches</t>
  </si>
  <si>
    <t>Housing (Market (including proportion of affordable) and specialist accommodation for the elderly and student halls); Community Uses (Independent School), Hotel and Self Build</t>
  </si>
  <si>
    <t>Functional Floodplain only covers eastern and south western corners of the site boundary, as such, there are numerous safe means of escape from the site.</t>
  </si>
  <si>
    <t xml:space="preserve">Part of this site is in a dry island (without a safe means of escape) and large parts of the site are located in flood zones 3a and 3b. As such, this site is not considered to be a sequentially preferable location for allocation. </t>
  </si>
  <si>
    <t xml:space="preserve"> </t>
  </si>
  <si>
    <t>The site is considered to be a suitable location for allocation. However it is recognised that there are limited parts of the site that are at risk from fluvial flooding and/or flooding from other sources. Applicants should ensure that a sequential approach is taken when considering the layout of any scheme proposed within the site as this would provide the opportunity to reduce flood risk within the development. To be the most effective it is recommended that flood risk is considered at the early stages of scheme development. This approach is particularly relevant for developments which include a variety of land uses with varying flooding vulnerability classifications. Applying the sequential approach to the layout of a scheme can help ensure that the most vulnerable elements of a development are located in the lowest risk areas (all sources of flooding should be considered). Where development in higher risk flood zones on site cannot be avoided, it will need to be demonstrated that the exception test (where relevant) can be passed.</t>
  </si>
  <si>
    <t xml:space="preserve">The site is considered to be a suitable location for allocation given that almost 60% of the site's area is located in flood zone 1 meaning that there is approximately 63ha  of land available at the site outside of a fluvial flood zone which is suitable for development. As such it is considered that a significant amount of development could be delivered outside of the defined fluvial flood zones at this site. It would be possible to allocate large areas of the site which are wholly located in flood zone 1. </t>
  </si>
  <si>
    <t>This site falls within the Thorpe Neighbourhood Area. As such, the Council is leaving the allocation of sites in this part of the Borough to the Thorpe Neighbourhood Forum. The Forum's attention will be drawn to the summary of the flood risks which have been identified at this site to assist during the preparation of the Thorpe Neighbourhood Plan.</t>
  </si>
  <si>
    <t>The site is considered to be a suitable location for allocation given that approximately 48% of the site's area is located in flood zone 1 meaning that there is approximately 28ha  of land available at the site outside of a fluvial flood zone which is suitable for development. As such it is considered that a significant amount of development could be delivered outside of the defined fluvial flood zones at this site. It would be possible to allocate large areas of the site which are wholly located in flood zone 1.</t>
  </si>
  <si>
    <t>The site is considered to be a suitable location for allocation given that approximately 57% of the site's area is located in flood zone 1  meaning that there is approximately 11ha  of land available at the site outside of a fluvial flood zone which is suitable for development. A further 28% of the site is located in flood zone 2. Given the significant constraints that exist in Runnymede, it is considered that some land in flood zone 2 will need to deliver housing over the period of the Local Plan to meet identified housing needs. The PPG confirms that residential development in flood zone 2 is acceptable if the sequential test can be passed. Applicants should however ensure that a sequential approach is taken when considering the layout of any scheme proposed within the site as this would provide the opportunity to reduce flood risk within the development. To be the most effective it is recommended that flood risk is considered at the early stages of scheme development. This approach is particularly relevant for developments which include a variety of land uses with varying flooding vulnerability classifications. Applying the sequential approach to the layout of a scheme can help ensure that the most vulnerable elements of a development are located in the lowest risk areas (all sources of flooding should be considered). Where development in higher risk flood zones on site cannot be avoided, it will need to be demonstrated that the exception test (where relevant) can be passed.</t>
  </si>
  <si>
    <t>The site is considered to be a suitable location for allocation given that approximately 46% of the site's area is located in flood zone 1. The remainder of the site is located in flood zone 2. Given the significant constraints that exist in Runnymede, it is considered that some land in flood zone 2 will need to deliver housing over the period of the Local Plan to meet identified housing needs. The PPG confirms that residential development in flood zone 2 is acceptable if the sequential test can be passed. Applicants should however ensure that a sequential approach is taken when considering the layout of any scheme proposed within the site as this would provide the opportunity to reduce flood risk within the development. To be the most effective it is recommended that flood risk is considered at the early stages of scheme development. This approach is particularly relevant for developments which include a variety of land uses with varying flooding vulnerability classifications. Applying the sequential approach to the layout of a scheme can help ensure that the most vulnerable elements of a development are located in the lowest risk areas (all sources of flooding should be considered). Where development in higher risk flood zones on site cannot be avoided, it will need to be demonstrated that the exception test (where relevant) can be passed</t>
  </si>
  <si>
    <t>The majority of this site (99% or 0.8ha) is located in flood zone 2. The remainder of the site is located in flood zone 1. The site is considered to be a suitable location for allocation given the significant constraints that exist in Runnymede, which means that some land in flood zone 2 will be required to deliver housing over the period of the Local Plan to meet identified needs. The PPG confirms that residential development in flood zone 2 is acceptable if the sequential test can be passed.</t>
  </si>
  <si>
    <t>The majority of this site (99% or 0.2ha) is located in flood zone 2. The remainder of the site is located in flood zone 1. The site is considered to be a suitable location for allocation/opportunity area given the significant constraints that exist in Runnymede, which means that some land in flood zone 2 will be required to deliver housing over the period of the Local Plan to meet identified needs. The PPG confirms that residential development in flood zone 2 is acceptable if the sequential test can be passed.</t>
  </si>
  <si>
    <t>100% of this site is located in flood zone 2.  The site is considered to be a suitable location for allocation/opportunity area given the significant constraints that exist in Runnymede, which means that some land in flood zone 2 will be required to deliver housing over the period of the Local Plan to meet identified needs. The PPG confirms that residential development in flood zone 2 is acceptable if the sequential test can be passed.</t>
  </si>
  <si>
    <t xml:space="preserve">Given that over 80% of this site's area is located in either flood zone 3a or the functional floodplain, this site is not considered to be a sequentially preferable location for allocation. </t>
  </si>
  <si>
    <t xml:space="preserve">This site falls within the Thorpe Neighbourhood Area. As such, the Council is leaving the allocation of sites in this part of the Borough to the Thorpe Neighbourhood Forum. The Forum's attention will be drawn to the summary of the flood risks which have been identified at this site to assist during the preparation of the Thorpe Neighbourhood Plan. </t>
  </si>
  <si>
    <t xml:space="preserve">Given that almost 90% of this site's area is located in flood zone 3a, </t>
  </si>
  <si>
    <t xml:space="preserve">Given that almost 95% of this site's area is located in either flood zone 3a or the functional floodplain, this site is not considered to be a sequentially preferable location for allocation. </t>
  </si>
  <si>
    <t>This site is not considered to be a suitable site for allocation given the significant flood risk constraints that exist.</t>
  </si>
  <si>
    <t>Site is wholly within Flood Risk Zone 1. Small part of the site is at risk of groundwater flooding below ground. Parts of the site are at varying degrees of risk of surface water flooding. Opportunities to reduce surface water and groundwater flooding would be expected to be explored. Opportunities for bespoke infiltration SuDS are shown to exist on site.</t>
  </si>
  <si>
    <t>More vulnerable-housing.</t>
  </si>
  <si>
    <r>
      <t>The most up to date modelling for this site shows that approximately 47% of the site’s area is located in flood zone 1 meaning that there is approximately 3.8ha  of land available at the site outside of a fluvial flood zone which is suitable for all types of development. The remainder of the site is located in flood zone</t>
    </r>
    <r>
      <rPr>
        <sz val="11"/>
        <color rgb="FFFF0000"/>
        <rFont val="Calibri"/>
        <family val="2"/>
        <scheme val="minor"/>
      </rPr>
      <t>s</t>
    </r>
    <r>
      <rPr>
        <sz val="11"/>
        <color theme="1"/>
        <rFont val="Calibri"/>
        <family val="2"/>
        <scheme val="minor"/>
      </rPr>
      <t xml:space="preserve"> 2</t>
    </r>
    <r>
      <rPr>
        <sz val="11"/>
        <color rgb="FFFF0000"/>
        <rFont val="Calibri"/>
        <family val="2"/>
        <scheme val="minor"/>
      </rPr>
      <t xml:space="preserve"> and 3A</t>
    </r>
    <r>
      <rPr>
        <sz val="11"/>
        <color theme="1"/>
        <rFont val="Calibri"/>
        <family val="2"/>
        <scheme val="minor"/>
      </rPr>
      <t xml:space="preserve">. Given the significant constraints that exist in Runnymede, it is considered that some land in flood zone 2 will need to meet identified development needs. However a cautionary approach should be taken in determining whether this site remains sequentially preferable for housing as the rive ditch which runs along has not currently been modelled and could result in a change in the flood risk across the site. This modelling is expected to be released in 2018 and this site should be reassessed once this new modelling is available. The draft flood extents which have been seen by the Council show that parts of the site could actually fall within flood zone 3A. Given the degree of uncertainty, it is suggested that the site is likely to be more suitable for employment use than housing given that employment uses are acceptable in flood zone 3a subject to the sequential test being passed. </t>
    </r>
  </si>
  <si>
    <r>
      <t xml:space="preserve">Given that almost </t>
    </r>
    <r>
      <rPr>
        <sz val="11"/>
        <color rgb="FFFF0000"/>
        <rFont val="Calibri"/>
        <family val="2"/>
        <scheme val="minor"/>
      </rPr>
      <t>9</t>
    </r>
    <r>
      <rPr>
        <sz val="11"/>
        <color theme="1"/>
        <rFont val="Calibri"/>
        <family val="2"/>
        <scheme val="minor"/>
      </rPr>
      <t xml:space="preserve">9% of this site's area is located in either flood zone 3a or the functional floodplain, this site is not considered to be a sequentially preferable location for allocation. </t>
    </r>
  </si>
  <si>
    <r>
      <t xml:space="preserve">The site is considered to be a suitable location for allocation given that over 66% of the site's area is located in flood zone 1  meaning that there is approximately 5.2ha  of land available at the site outside of a fluvial flood zone which is suitable for development. A further </t>
    </r>
    <r>
      <rPr>
        <sz val="11"/>
        <color rgb="FFFF0000"/>
        <rFont val="Calibri"/>
        <family val="2"/>
        <scheme val="minor"/>
      </rPr>
      <t>15</t>
    </r>
    <r>
      <rPr>
        <sz val="11"/>
        <color theme="1"/>
        <rFont val="Calibri"/>
        <family val="2"/>
        <scheme val="minor"/>
      </rPr>
      <t xml:space="preserve">% of the site is located in flood zone 2. Given the significant constraints that exist in Runnymede, it is considered that some land in flood zone 2 will need to deliver housing over the period of the Local Plan to meet identified housing needs. The PPG confirms that residential development in flood zone 2 is acceptable if the sequential test can be passed. </t>
    </r>
    <r>
      <rPr>
        <sz val="11"/>
        <color rgb="FFFF0000"/>
        <rFont val="Calibri"/>
        <family val="2"/>
        <scheme val="minor"/>
      </rPr>
      <t>Approximately 1.26ha of the site is located in</t>
    </r>
    <r>
      <rPr>
        <sz val="11"/>
        <color theme="1"/>
        <rFont val="Calibri"/>
        <family val="2"/>
        <scheme val="minor"/>
      </rPr>
      <t xml:space="preserve"> flood zone 3 (</t>
    </r>
    <r>
      <rPr>
        <sz val="11"/>
        <color rgb="FFFF0000"/>
        <rFont val="Calibri"/>
        <family val="2"/>
        <scheme val="minor"/>
      </rPr>
      <t>approx 19</t>
    </r>
    <r>
      <rPr>
        <sz val="11"/>
        <color theme="1"/>
        <rFont val="Calibri"/>
        <family val="2"/>
        <scheme val="minor"/>
      </rPr>
      <t xml:space="preserve">%) however, it is considered that  development in </t>
    </r>
    <r>
      <rPr>
        <sz val="11"/>
        <color rgb="FFFF0000"/>
        <rFont val="Calibri"/>
        <family val="2"/>
        <scheme val="minor"/>
      </rPr>
      <t>this</t>
    </r>
    <r>
      <rPr>
        <sz val="11"/>
        <color theme="1"/>
        <rFont val="Calibri"/>
        <family val="2"/>
        <scheme val="minor"/>
      </rPr>
      <t xml:space="preserve"> area </t>
    </r>
    <r>
      <rPr>
        <sz val="11"/>
        <color rgb="FFFF0000"/>
        <rFont val="Calibri"/>
        <family val="2"/>
        <scheme val="minor"/>
      </rPr>
      <t>(on theeastern side of the site)</t>
    </r>
    <r>
      <rPr>
        <sz val="11"/>
        <color theme="1"/>
        <rFont val="Calibri"/>
        <family val="2"/>
        <scheme val="minor"/>
      </rPr>
      <t xml:space="preserve"> could be avoided in the design of any scheme at the site.  Specifically, it is recommended that the applicants ensure that a sequential approach is taken when considering the layout of any scheme proposed within the site as this would provide the opportunity to reduce flood risk within the development. To be the most effective it is recommended that flood risk is considered at the early stages of scheme development. This approach is particularly relevant for developments which include a variety of land uses with varying flooding vulnerability classifications. Applying the sequential approach to the layout of a scheme can help ensure that the most vulnerable elements of a development are located in the lowest risk areas (all sources of flooding should be considered). Where development in higher risk flood zones on site cannot be avoided, it will need to be demonstrated that the exception test (where relevant) can be passed.</t>
    </r>
  </si>
  <si>
    <r>
      <t xml:space="preserve">The site is considered to be a suitable location for allocation given that almost 66% of the site's area is located in flood zone 1  meaning that there is approximately 2.6ha  of land available at the site outside of a fluvial flood zone which is suitable for development. </t>
    </r>
    <r>
      <rPr>
        <sz val="11"/>
        <color rgb="FFFF0000"/>
        <rFont val="Calibri"/>
        <family val="2"/>
        <scheme val="minor"/>
      </rPr>
      <t>A further  1ha (25%)</t>
    </r>
    <r>
      <rPr>
        <sz val="11"/>
        <color theme="1"/>
        <rFont val="Calibri"/>
        <family val="2"/>
        <scheme val="minor"/>
      </rPr>
      <t xml:space="preserve"> is located in flood zone 2 and </t>
    </r>
    <r>
      <rPr>
        <sz val="11"/>
        <color rgb="FFFF0000"/>
        <rFont val="Calibri"/>
        <family val="2"/>
        <scheme val="minor"/>
      </rPr>
      <t>only 0.4ha (9.5%)</t>
    </r>
    <r>
      <rPr>
        <sz val="11"/>
        <color theme="1"/>
        <rFont val="Calibri"/>
        <family val="2"/>
        <scheme val="minor"/>
      </rPr>
      <t xml:space="preserve"> is located in flood zone 3</t>
    </r>
    <r>
      <rPr>
        <sz val="11"/>
        <color rgb="FFFF0000"/>
        <rFont val="Calibri"/>
        <family val="2"/>
        <scheme val="minor"/>
      </rPr>
      <t>A</t>
    </r>
    <r>
      <rPr>
        <sz val="11"/>
        <color theme="1"/>
        <rFont val="Calibri"/>
        <family val="2"/>
        <scheme val="minor"/>
      </rPr>
      <t>. Given the significant constraints that exist in Runnymede, it is considered that some land in flood zone 2 will need to deliver housing over the period of the Local Plan to meet identified housing needs. The PPG confirms that residential development in flood zone 2 is acceptable if the sequential test can be passed. Applicants should however ensure that a sequential approach is taken when considering the layout of any scheme proposed within the site as this would provide the opportunity to reduce flood risk within the development. To be the most effective it is recommended that flood risk is considered at the early stages of scheme development. This approach is particularly relevant for developments which include a variety of land uses with varying flooding vulnerability classifications. Applying the sequential approach to the layout of a scheme can help ensure that the most vulnerable elements of a development are located in the lowest risk areas (all sources of flooding should be considered). Where development in higher risk flood zones on site cannot be avoided, it will need to be demonstrated that the exception test (where relevant) can be passed.</t>
    </r>
  </si>
  <si>
    <r>
      <t>The site is considered to be a suitable location for allocation given that approximately 3</t>
    </r>
    <r>
      <rPr>
        <sz val="11"/>
        <color rgb="FFFF0000"/>
        <rFont val="Calibri"/>
        <family val="2"/>
        <scheme val="minor"/>
      </rPr>
      <t>9</t>
    </r>
    <r>
      <rPr>
        <sz val="11"/>
        <color theme="1"/>
        <rFont val="Calibri"/>
        <family val="2"/>
        <scheme val="minor"/>
      </rPr>
      <t>% of the site's area is located in flood zone 1  meaning that there is almost 2.</t>
    </r>
    <r>
      <rPr>
        <sz val="11"/>
        <color rgb="FFFF0000"/>
        <rFont val="Calibri"/>
        <family val="2"/>
        <scheme val="minor"/>
      </rPr>
      <t>8</t>
    </r>
    <r>
      <rPr>
        <sz val="11"/>
        <color theme="1"/>
        <rFont val="Calibri"/>
        <family val="2"/>
        <scheme val="minor"/>
      </rPr>
      <t>ha  of land available at the site outside of a fluvial flood zone which is suitable for development. A further 3</t>
    </r>
    <r>
      <rPr>
        <sz val="11"/>
        <color rgb="FFFF0000"/>
        <rFont val="Calibri"/>
        <family val="2"/>
        <scheme val="minor"/>
      </rPr>
      <t>3</t>
    </r>
    <r>
      <rPr>
        <sz val="11"/>
        <color theme="1"/>
        <rFont val="Calibri"/>
        <family val="2"/>
        <scheme val="minor"/>
      </rPr>
      <t xml:space="preserve">% of the site is located in flood zone 2, </t>
    </r>
    <r>
      <rPr>
        <sz val="11"/>
        <color rgb="FFFF0000"/>
        <rFont val="Calibri"/>
        <family val="2"/>
        <scheme val="minor"/>
      </rPr>
      <t>1.</t>
    </r>
    <r>
      <rPr>
        <sz val="11"/>
        <color theme="1"/>
        <rFont val="Calibri"/>
        <family val="2"/>
        <scheme val="minor"/>
      </rPr>
      <t>5% of the site is located in flood zone 3a and 2</t>
    </r>
    <r>
      <rPr>
        <sz val="11"/>
        <color rgb="FFFF0000"/>
        <rFont val="Calibri"/>
        <family val="2"/>
        <scheme val="minor"/>
      </rPr>
      <t>7</t>
    </r>
    <r>
      <rPr>
        <sz val="11"/>
        <color theme="1"/>
        <rFont val="Calibri"/>
        <family val="2"/>
        <scheme val="minor"/>
      </rPr>
      <t xml:space="preserve">% in the functional floodplain. Given the significant constraints that exist in Runnymede, it is considered that some land in flood zone 2 will need to deliver housing over the period of the Local Plan to meet identified housing needs. The PPG confirms that residential development in flood zone 2 is acceptable if the sequential test can be passed. The areas of the site in flood zones 3a and 3b are located around the edges of the site and it is considered that they could be avoided in the development of the site. As such it is recommended that applicants ensure that a sequential approach is taken when considering the layout of any scheme proposed within the site as this would provide the opportunity to reduce flood risk within the development. To be the most effective it is recommended that flood risk is considered at the early stages of scheme development. This approach is particularly relevant for developments which include a variety of land uses with varying flooding vulnerability classifications. Applying the sequential approach to the layout of a scheme can help ensure that the most vulnerable elements of a development are located in the lowest risk areas (all sources of flooding should be considered). Where development in higher risk flood zones on site cannot be avoided, it will need to be demonstrated that the exception test (where relevant) can be passed. </t>
    </r>
  </si>
  <si>
    <r>
      <t xml:space="preserve">The </t>
    </r>
    <r>
      <rPr>
        <sz val="11"/>
        <color rgb="FFFF0000"/>
        <rFont val="Calibri"/>
        <family val="2"/>
        <scheme val="minor"/>
      </rPr>
      <t>land</t>
    </r>
    <r>
      <rPr>
        <sz val="11"/>
        <color theme="1"/>
        <rFont val="Calibri"/>
        <family val="2"/>
        <scheme val="minor"/>
      </rPr>
      <t xml:space="preserve"> is considered to be a suitable location for allocation, </t>
    </r>
    <r>
      <rPr>
        <sz val="11"/>
        <color rgb="FFFF0000"/>
        <rFont val="Calibri"/>
        <family val="2"/>
        <scheme val="minor"/>
      </rPr>
      <t>particularly the northern site</t>
    </r>
    <r>
      <rPr>
        <sz val="11"/>
        <color theme="1"/>
        <rFont val="Calibri"/>
        <family val="2"/>
        <scheme val="minor"/>
      </rPr>
      <t xml:space="preserve">. However it is recognised that there are </t>
    </r>
    <r>
      <rPr>
        <sz val="11"/>
        <color rgb="FFFF0000"/>
        <rFont val="Calibri"/>
        <family val="2"/>
        <scheme val="minor"/>
      </rPr>
      <t xml:space="preserve">some </t>
    </r>
    <r>
      <rPr>
        <sz val="11"/>
        <color theme="1"/>
        <rFont val="Calibri"/>
        <family val="2"/>
        <scheme val="minor"/>
      </rPr>
      <t xml:space="preserve">parts of the site </t>
    </r>
    <r>
      <rPr>
        <sz val="11"/>
        <color rgb="FFFF0000"/>
        <rFont val="Calibri"/>
        <family val="2"/>
        <scheme val="minor"/>
      </rPr>
      <t xml:space="preserve">(in the southern site) </t>
    </r>
    <r>
      <rPr>
        <sz val="11"/>
        <color theme="1"/>
        <rFont val="Calibri"/>
        <family val="2"/>
        <scheme val="minor"/>
      </rPr>
      <t>that are at risk from fluvial flooding and/or flooding from other sources. Applicants should ensure that a sequential approach is taken when considering the layout of any scheme proposed within the site as this would provide the opportunity to reduce flood risk within the development. To be the most effective it is recommended that flood risk is considered at the early stages of scheme development. This approach is particularly relevant for developments which include a variety of land uses with varying flooding vulnerability classifications. Applying the sequential approach to the layout of a scheme can help ensure that the most vulnerable elements of a development are located in the lowest risk areas (all sources of flooding should be considered). Where development in higher risk flood zones on site cannot be avoided, it will need to be demonstrated that the exception test (where relevant) can be passed.</t>
    </r>
  </si>
  <si>
    <r>
      <rPr>
        <sz val="11"/>
        <color rgb="FFFF0000"/>
        <rFont val="Calibri"/>
        <family val="2"/>
        <scheme val="minor"/>
      </rPr>
      <t xml:space="preserve">Only a small part of the site is considered suitable for allocation, this being the  rectangular and partially enclosed area of the site in the south west corner. The remainder of the site is located in flood zones 3A and 3B and is therefore at a significant risk of flooding, especially for the residential uses that the site is being promoted for. Employment uses (which are also being promoted) are likley to be preferable in the parts of the site in flood zone 3A if the sequential and exception tests could first be passed given their lower vulnerability. </t>
    </r>
    <r>
      <rPr>
        <sz val="11"/>
        <color theme="1"/>
        <rFont val="Calibri"/>
        <family val="2"/>
        <scheme val="minor"/>
      </rPr>
      <t xml:space="preserve">Applicants should </t>
    </r>
    <r>
      <rPr>
        <sz val="11"/>
        <color rgb="FFFF0000"/>
        <rFont val="Calibri"/>
        <family val="2"/>
        <scheme val="minor"/>
      </rPr>
      <t xml:space="preserve">therefore </t>
    </r>
    <r>
      <rPr>
        <sz val="11"/>
        <color theme="1"/>
        <rFont val="Calibri"/>
        <family val="2"/>
        <scheme val="minor"/>
      </rPr>
      <t>ensure that a sequential approach is taken when considering the layout of any scheme proposed within the site as this would provide the opportunity to reduce flood risk within the development. To be the most effective it is recommended that flood risk is considered at the early stages of scheme development. This approach is particularly relevant for developments which include a variety of land uses with varying flooding vulnerability classifications. Applying the sequential approach to the layout of a scheme can help ensure that the most vulnerable elements of a development are located in the lowest risk areas (all sources of flooding should be considered). Where development in higher risk flood zones on site cannot be avoided, it will need to be demonstrated that the exception test (where relevant) can be passed.</t>
    </r>
  </si>
  <si>
    <r>
      <t>This opportunity area is considered to offer opportunities for development over the period of the Local Plan given that over 60% of the opportunity area is located in flood zone 1 meaning that there is approximately 3.9ha  of land available in this sustainable town centre location outside of a fluvial flood zone which is suitable for development. A further 2</t>
    </r>
    <r>
      <rPr>
        <sz val="11"/>
        <color rgb="FFFF0000"/>
        <rFont val="Calibri"/>
        <family val="2"/>
        <scheme val="minor"/>
      </rPr>
      <t>3</t>
    </r>
    <r>
      <rPr>
        <sz val="11"/>
        <color theme="1"/>
        <rFont val="Calibri"/>
        <family val="2"/>
        <scheme val="minor"/>
      </rPr>
      <t xml:space="preserve">% of the opportunity area is located in flood zone 2. Given the significant constraints to development that exist in Runnymede, it is considered that some land in flood zone 2 will need to deliver housing over the period of the Local Plan to meet identified housing needs. The PPG confirms that residential development in flood zone 2 is acceptable if the sequential test can be passed. Annex 4 has identified that a safe means of escape exists at the current time. </t>
    </r>
  </si>
  <si>
    <r>
      <t xml:space="preserve">The site is considered to be a suitable location for allocation given that approximately 55% of the site's area is located in flood zone 1  meaning that there is approximately 3.6ha  of land available at the site outside of a fluvial flood zone which is suitable for development. </t>
    </r>
    <r>
      <rPr>
        <sz val="11"/>
        <color rgb="FFFF0000"/>
        <rFont val="Calibri"/>
        <family val="2"/>
        <scheme val="minor"/>
      </rPr>
      <t>A further 16%</t>
    </r>
    <r>
      <rPr>
        <sz val="11"/>
        <color theme="1"/>
        <rFont val="Calibri"/>
        <family val="2"/>
        <scheme val="minor"/>
      </rPr>
      <t xml:space="preserve"> is located in flood zone 2. Given the significant constraints that exist in Runnymede, it is considered that some land in flood zone 2 will need to deliver housing over the period of the Local Plan to meet identified housing needs. The PPG confirms that residential development in flood zone 2 is acceptable if the sequential test can be passed. Applicants should however ensure that a sequential approach is taken when considering the layout of any scheme proposed within the site as this would provide the opportunity to reduce flood risk within the development. To be the most effective it is recommended that flood risk is considered at the early stages of scheme development. This approach is particularly relevant for developments which include a variety of land uses with varying flooding vulnerability classifications. Applying the sequential approach to the layout of a scheme can help ensure that the most vulnerable elements of a development are located in the lowest risk areas (all sources of flooding should be considered). Where development in higher risk flood zones on site cannot be avoided, it will need to be demonstrated that the exception test (where relevant) can be passed.</t>
    </r>
  </si>
  <si>
    <r>
      <t>The site is considered to be a suitable location for allocation given that almost 6</t>
    </r>
    <r>
      <rPr>
        <sz val="11"/>
        <color rgb="FFFF0000"/>
        <rFont val="Calibri"/>
        <family val="2"/>
        <scheme val="minor"/>
      </rPr>
      <t>6</t>
    </r>
    <r>
      <rPr>
        <sz val="11"/>
        <color theme="1"/>
        <rFont val="Calibri"/>
        <family val="2"/>
        <scheme val="minor"/>
      </rPr>
      <t xml:space="preserve">% of the site's area is located in flood zone 1  meaning that there is approximately 2.7ha  of land available at the site outside of a fluvial flood zone which is suitable for development. A further </t>
    </r>
    <r>
      <rPr>
        <sz val="11"/>
        <color rgb="FFFF0000"/>
        <rFont val="Calibri"/>
        <family val="2"/>
        <scheme val="minor"/>
      </rPr>
      <t>6</t>
    </r>
    <r>
      <rPr>
        <sz val="11"/>
        <color theme="1"/>
        <rFont val="Calibri"/>
        <family val="2"/>
        <scheme val="minor"/>
      </rPr>
      <t>% of the site’s area is located in flood zone 2. Given the significant constraints that exist in Runnymede, it is considered that some land in flood zone 2 will need to deliver housing over the period of the Local Plan to meet identified housing needs. The PPG confirms that residential development in flood zone 2 is acceptable if the sequential test can be passed. The remainder of the site (approximately 28%) is located in flood zone 3a. Applicants should therefore ensure that a sequential approach is taken when considering the layout of any scheme proposed within the site as this would provide the opportunity to reduce flood risk within the development. To be the most effective it is recommended that flood risk is considered at the early stages of scheme development. This approach is particularly relevant for developments which include a variety of land uses with varying flooding vulnerability classifications. Applying the sequential approach to the layout of a scheme can help ensure that the most vulnerable elements of a development are located in the lowest risk areas (all sources of flooding should be considered). Where development in higher risk flood zones on site cannot be avoided, it will need to be demonstrated that the exception test (where relevant) can be passed.</t>
    </r>
  </si>
  <si>
    <r>
      <t>The site is considered to be a suitable location for allocation given that approximately 23% of the site's area is located in flood zone 1  meaning that there is almost 9.8ha of land available at the site outside of a fluvial flood zone which is suitable for development. A further 6</t>
    </r>
    <r>
      <rPr>
        <sz val="11"/>
        <color rgb="FFFF0000"/>
        <rFont val="Calibri"/>
        <family val="2"/>
        <scheme val="minor"/>
      </rPr>
      <t>3</t>
    </r>
    <r>
      <rPr>
        <sz val="11"/>
        <color theme="1"/>
        <rFont val="Calibri"/>
        <family val="2"/>
        <scheme val="minor"/>
      </rPr>
      <t xml:space="preserve">% of the site is located in flood zone 2, </t>
    </r>
    <r>
      <rPr>
        <sz val="11"/>
        <color rgb="FFFF0000"/>
        <rFont val="Calibri"/>
        <family val="2"/>
        <scheme val="minor"/>
      </rPr>
      <t>3</t>
    </r>
    <r>
      <rPr>
        <sz val="11"/>
        <color theme="1"/>
        <rFont val="Calibri"/>
        <family val="2"/>
        <scheme val="minor"/>
      </rPr>
      <t>% of the site is located in flood zone 3a and 1</t>
    </r>
    <r>
      <rPr>
        <sz val="11"/>
        <color rgb="FFFF0000"/>
        <rFont val="Calibri"/>
        <family val="2"/>
        <scheme val="minor"/>
      </rPr>
      <t>1</t>
    </r>
    <r>
      <rPr>
        <sz val="11"/>
        <color theme="1"/>
        <rFont val="Calibri"/>
        <family val="2"/>
        <scheme val="minor"/>
      </rPr>
      <t xml:space="preserve">% of the site is located in the functional floodplain. Given the significant constraints that exist in Runnymede, it is considered that some land in flood zone 2 will need to deliver housing over the period of the Local Plan to meet identified housing needs. The PPG confirms that residential development in flood zone 2 is acceptable if the sequential test can be passed. The areas of the site in flood zones 3a and 3b are located in the north eastern and south eastern corners of the site and it is considered that they could easily be left clear of development if the site was developed comprehensively. Whilst these areas of flood risk could prevent a site access being achieved on to Norlands Lane, a dry means of escape could be achieved on to Ten Acre Lane. Overall, it is recommended that applicants ensure that a sequential approach is taken when considering the layout of any scheme proposed within the site as this would provide the opportunity to reduce flood risk within the development. To be the most effective it is recommended that flood risk is considered at the early stages of scheme development. This approach is particularly relevant for developments which include a variety of land uses with varying flooding vulnerability classifications. Applying the sequential approach to the layout of a scheme can help ensure that the most vulnerable elements of a development are located in the lowest risk areas (all sources of flooding should be considered). Where development in higher risk flood zones on site cannot be avoided, it will need to be demonstrated that the exception test (where relevant) can be passed. </t>
    </r>
  </si>
  <si>
    <r>
      <t>Part</t>
    </r>
    <r>
      <rPr>
        <sz val="11"/>
        <color rgb="FFFF0000"/>
        <rFont val="Calibri"/>
        <family val="2"/>
        <scheme val="minor"/>
      </rPr>
      <t>s</t>
    </r>
    <r>
      <rPr>
        <sz val="11"/>
        <color theme="1"/>
        <rFont val="Calibri"/>
        <family val="2"/>
        <scheme val="minor"/>
      </rPr>
      <t xml:space="preserve"> of this site is in a dry island (without a safe means of escape) and large parts of the site are located in flood zones 3a and 3b. As such, this site is not considered to be a sequentially preferable location for allocation. </t>
    </r>
  </si>
  <si>
    <r>
      <t>Given that over 8</t>
    </r>
    <r>
      <rPr>
        <sz val="11"/>
        <color rgb="FFFF0000"/>
        <rFont val="Calibri"/>
        <family val="2"/>
        <scheme val="minor"/>
      </rPr>
      <t>9</t>
    </r>
    <r>
      <rPr>
        <sz val="11"/>
        <color theme="1"/>
        <rFont val="Calibri"/>
        <family val="2"/>
        <scheme val="minor"/>
      </rPr>
      <t>%of the site's area is located in flood zone 3a, this site is not considered to be a sequentially preferable location for allocation.</t>
    </r>
  </si>
  <si>
    <r>
      <t>The site is considered to be a suitable location for allocation given that approximately 29% of the site's area is located in flood zone 1  meaning that there is almost 3.9ha of land available at the site outside of a fluvial flood zone which is suitable for development. A further 6</t>
    </r>
    <r>
      <rPr>
        <sz val="11"/>
        <color rgb="FFFF0000"/>
        <rFont val="Calibri"/>
        <family val="2"/>
        <scheme val="minor"/>
      </rPr>
      <t>1</t>
    </r>
    <r>
      <rPr>
        <sz val="11"/>
        <color theme="1"/>
        <rFont val="Calibri"/>
        <family val="2"/>
        <scheme val="minor"/>
      </rPr>
      <t xml:space="preserve">% of the site is located in flood zone 2, with the remaining </t>
    </r>
    <r>
      <rPr>
        <sz val="11"/>
        <color rgb="FFFF0000"/>
        <rFont val="Calibri"/>
        <family val="2"/>
        <scheme val="minor"/>
      </rPr>
      <t>11</t>
    </r>
    <r>
      <rPr>
        <sz val="11"/>
        <color theme="1"/>
        <rFont val="Calibri"/>
        <family val="2"/>
        <scheme val="minor"/>
      </rPr>
      <t xml:space="preserve">% being located in flood zones 3a and 3b. Given the significant constraints that exist in Runnymede, it is considered that some land in flood zone 2 will need to deliver housing over the period of the Local Plan to meet identified housing needs. The PPG confirms that residential development in flood zone 2 is acceptable if the sequential test can be passed. The areas of the site in flood zones 3a and 3b are limited in size and it is considered that they could be avoided in the development of the site. As such, it is recommended that applicants ensure that a sequential approach is taken when considering the layout of any scheme proposed within the site as this would provide the opportunity to reduce flood risk within the development. To be the most effective it is recommended that flood risk is considered at the early stages of scheme development. This approach is particularly relevant for developments which include a variety of land uses with varying flooding vulnerability classifications. Applying the sequential approach to the layout of a scheme can help ensure that the most vulnerable elements of a development are located in the lowest risk areas (all sources of flooding should be considered). Where development in higher risk flood zones on site cannot be avoided, it will need to be demonstrated that the exception test (where relevant) can be passed. </t>
    </r>
  </si>
  <si>
    <r>
      <t>Approximately 8% (1.1ha) of the site’s area is located in flood zone 1. Beyond this, approximately 5</t>
    </r>
    <r>
      <rPr>
        <sz val="11"/>
        <color rgb="FFFF0000"/>
        <rFont val="Calibri"/>
        <family val="2"/>
        <scheme val="minor"/>
      </rPr>
      <t>4</t>
    </r>
    <r>
      <rPr>
        <sz val="11"/>
        <color theme="1"/>
        <rFont val="Calibri"/>
        <family val="2"/>
        <scheme val="minor"/>
      </rPr>
      <t>% of the site is located in flood zone 2 (7.</t>
    </r>
    <r>
      <rPr>
        <sz val="11"/>
        <color rgb="FFFF0000"/>
        <rFont val="Calibri"/>
        <family val="2"/>
        <scheme val="minor"/>
      </rPr>
      <t>4</t>
    </r>
    <r>
      <rPr>
        <sz val="11"/>
        <color theme="1"/>
        <rFont val="Calibri"/>
        <family val="2"/>
        <scheme val="minor"/>
      </rPr>
      <t xml:space="preserve">ha), </t>
    </r>
    <r>
      <rPr>
        <sz val="11"/>
        <color rgb="FFFF0000"/>
        <rFont val="Calibri"/>
        <family val="2"/>
        <scheme val="minor"/>
      </rPr>
      <t>9</t>
    </r>
    <r>
      <rPr>
        <sz val="11"/>
        <color theme="1"/>
        <rFont val="Calibri"/>
        <family val="2"/>
        <scheme val="minor"/>
      </rPr>
      <t>% of the site is located in flood zone 3a (</t>
    </r>
    <r>
      <rPr>
        <sz val="11"/>
        <color rgb="FFFF0000"/>
        <rFont val="Calibri"/>
        <family val="2"/>
        <scheme val="minor"/>
      </rPr>
      <t>1.2</t>
    </r>
    <r>
      <rPr>
        <sz val="11"/>
        <color theme="1"/>
        <rFont val="Calibri"/>
        <family val="2"/>
        <scheme val="minor"/>
      </rPr>
      <t xml:space="preserve">ha) and 29% of the site is located in flood zone 3b (3.9ha). Given the significant constraints that exist in Runnymede, it is considered that some land in flood zone 2 will need to meet identified development needs. The PPG confirms that residential development in flood zone 2 is acceptable if the sequential test can be passed. Parts of the site in flood zone 1 and potentially in flood zone 2 are therefore considered suitable for allocation. These areas of the site would allow significant amount of development to be delivered outside of the areas at highest flood risk. </t>
    </r>
  </si>
  <si>
    <r>
      <t>Given that over 9</t>
    </r>
    <r>
      <rPr>
        <sz val="11"/>
        <color rgb="FFFF0000"/>
        <rFont val="Calibri"/>
        <family val="2"/>
        <scheme val="minor"/>
      </rPr>
      <t>8</t>
    </r>
    <r>
      <rPr>
        <sz val="11"/>
        <color theme="1"/>
        <rFont val="Calibri"/>
        <family val="2"/>
        <scheme val="minor"/>
      </rPr>
      <t xml:space="preserve">% of the site's area is located in flood zone 3a, this site is not considered to be a sequentially preferable location for allocation. </t>
    </r>
  </si>
  <si>
    <r>
      <rPr>
        <sz val="11"/>
        <color rgb="FFFF0000"/>
        <rFont val="Calibri"/>
        <family val="2"/>
        <scheme val="minor"/>
      </rPr>
      <t>Part of t</t>
    </r>
    <r>
      <rPr>
        <sz val="11"/>
        <color theme="1"/>
        <rFont val="Calibri"/>
        <family val="2"/>
        <scheme val="minor"/>
      </rPr>
      <t xml:space="preserve">he site is considered to be a suitable location for allocation given that approximately 51% of the site's area is located in flood zone 1  meaning that there is approximately 3ha  of land available at the site outside of a fluvial flood zone which is suitable for development. The area of the site in flood zone 1 is located on the ‘front’ part of the site which fronts Stroude Road. The remainder of the site is located in flood zone 2 </t>
    </r>
    <r>
      <rPr>
        <sz val="11"/>
        <color rgb="FFFF0000"/>
        <rFont val="Calibri"/>
        <family val="2"/>
        <scheme val="minor"/>
      </rPr>
      <t>and 3A</t>
    </r>
    <r>
      <rPr>
        <sz val="11"/>
        <color theme="1"/>
        <rFont val="Calibri"/>
        <family val="2"/>
        <scheme val="minor"/>
      </rPr>
      <t xml:space="preserve"> (at the rear of the site). Given the significant constraints that exist in Runnymede, it is considered that some land in flood zone 2 will need to deliver housing over the period of the Local Plan to meet identified housing needs. The PPG confirms that residential development in flood zone 2 is acceptable if the sequential test can be passed. Applicants should however ensure that a sequential approach is taken when considering the layout of any scheme proposed within the site as this would provide the opportunity to reduce flood risk within the development. To be the most effective it is recommended that flood risk is considered at the early stages of scheme development. This approach is particularly relevant for developments which include a variety of land uses with varying flooding vulnerability classifications. Applying the sequential approach to the layout of a scheme can help ensure that the most vulnerable elements of a development are located in the lowest risk areas (all sources of flooding should be considered). Where development in higher risk flood zones on site cannot be avoided, it will need to be demonstrated that the exception test (where relevant) can be passed. </t>
    </r>
    <r>
      <rPr>
        <sz val="11"/>
        <color rgb="FFFF0000"/>
        <rFont val="Calibri"/>
        <family val="2"/>
        <scheme val="minor"/>
      </rPr>
      <t xml:space="preserve">It is considered that the area at the rear of the site which is located in flood zone 3A could be easily avoided in the design of any scheme at the site. </t>
    </r>
  </si>
  <si>
    <r>
      <rPr>
        <sz val="11"/>
        <color rgb="FFFF0000"/>
        <rFont val="Calibri"/>
        <family val="2"/>
        <scheme val="minor"/>
      </rPr>
      <t>Part of t</t>
    </r>
    <r>
      <rPr>
        <sz val="11"/>
        <color theme="1"/>
        <rFont val="Calibri"/>
        <family val="2"/>
        <scheme val="minor"/>
      </rPr>
      <t xml:space="preserve">he site is considered to be a suitable location for allocation given that approximately 43% </t>
    </r>
    <r>
      <rPr>
        <sz val="11"/>
        <color rgb="FFFF0000"/>
        <rFont val="Calibri"/>
        <family val="2"/>
        <scheme val="minor"/>
      </rPr>
      <t xml:space="preserve">(0.9ha) </t>
    </r>
    <r>
      <rPr>
        <sz val="11"/>
        <color theme="1"/>
        <rFont val="Calibri"/>
        <family val="2"/>
        <scheme val="minor"/>
      </rPr>
      <t xml:space="preserve">of the site's area is located in flood zone 1  meaning that there is almost 1ha  of land available at the site outside of a fluvial flood zone which is suitable for development. </t>
    </r>
    <r>
      <rPr>
        <sz val="11"/>
        <color rgb="FFFF0000"/>
        <rFont val="Calibri"/>
        <family val="2"/>
        <scheme val="minor"/>
      </rPr>
      <t>The area of the site in flood zone 1 (including the existing access into the site) is located on the eastern part of the site which fronts Stroude Road.</t>
    </r>
    <r>
      <rPr>
        <sz val="11"/>
        <color theme="1"/>
        <rFont val="Calibri"/>
        <family val="2"/>
        <scheme val="minor"/>
      </rPr>
      <t xml:space="preserve"> </t>
    </r>
    <r>
      <rPr>
        <sz val="11"/>
        <color rgb="FFFF0000"/>
        <rFont val="Calibri"/>
        <family val="2"/>
        <scheme val="minor"/>
      </rPr>
      <t>A further 7% ).2ha) of the site is located in flood zone 2 and approximately 50% of the site is located in flood zone 3A.</t>
    </r>
    <r>
      <rPr>
        <sz val="11"/>
        <color theme="1"/>
        <rFont val="Calibri"/>
        <family val="2"/>
        <scheme val="minor"/>
      </rPr>
      <t xml:space="preserve">Given the significant constraints that exist in Runnymede, it is considered that some land in flood zone 2 will need to deliver housing over the period of the Local Plan to meet identified housing needs.The PPG confirms that residential development in flood zone 2 is acceptable if the sequential test can be passed. Applicants should however ensure that a sequential approach is taken when considering the layout of any scheme proposed within the site as this would provide the opportunity to reduce flood risk within the development. To be the most effective it is recommended that flood risk is considered at the early stages of scheme development. This approach is particularly relevant for developments which include a variety of land uses with varying flooding vulnerability classifications. Applying the sequential approach to the layout of a scheme can help ensure that the most vulnerable elements of a development are located in the lowest risk areas (all sources of flooding should be considered). Where development in higher risk flood zones on site cannot be avoided, it will need to be demonstrated that the exception test (where relevant) can be passed. </t>
    </r>
    <r>
      <rPr>
        <sz val="11"/>
        <color rgb="FFFF0000"/>
        <rFont val="Calibri"/>
        <family val="2"/>
        <scheme val="minor"/>
      </rPr>
      <t>It is considered that the western part of the site which is located in flood zone 3A could be easily avoided in the design of any scheme at the site.</t>
    </r>
  </si>
  <si>
    <r>
      <t xml:space="preserve">The site is considered to be a suitable location for allocation given that approximately 37% of the site's area is located in flood zone 1  meaning that there is almost 3.6ha of land available at the site outside of a fluvial flood zone which is suitable for development. A further </t>
    </r>
    <r>
      <rPr>
        <sz val="11"/>
        <color rgb="FFFF0000"/>
        <rFont val="Calibri"/>
        <family val="2"/>
        <scheme val="minor"/>
      </rPr>
      <t>4</t>
    </r>
    <r>
      <rPr>
        <sz val="11"/>
        <color theme="1"/>
        <rFont val="Calibri"/>
        <family val="2"/>
        <scheme val="minor"/>
      </rPr>
      <t xml:space="preserve">7% of the site is located in flood zone 2, with the remaining </t>
    </r>
    <r>
      <rPr>
        <sz val="11"/>
        <color rgb="FFFF0000"/>
        <rFont val="Calibri"/>
        <family val="2"/>
        <scheme val="minor"/>
      </rPr>
      <t>1</t>
    </r>
    <r>
      <rPr>
        <sz val="11"/>
        <color theme="1"/>
        <rFont val="Calibri"/>
        <family val="2"/>
        <scheme val="minor"/>
      </rPr>
      <t xml:space="preserve">6% being located in flood zones 3a and 3b. Given the significant constraints that exist in Runnymede, it is considered that some land in flood zone 2 will need to deliver housing over the period of the Local Plan to meet identified housing needs. The PPG confirms that residential development in flood zone 2 is acceptable if the sequential test can be passed. The areas of the site in flood zones 3a and 3b are limited in size </t>
    </r>
    <r>
      <rPr>
        <sz val="11"/>
        <color rgb="FFFF0000"/>
        <rFont val="Calibri"/>
        <family val="2"/>
        <scheme val="minor"/>
      </rPr>
      <t xml:space="preserve">compared to the scale of the overall site </t>
    </r>
    <r>
      <rPr>
        <sz val="11"/>
        <color theme="1"/>
        <rFont val="Calibri"/>
        <family val="2"/>
        <scheme val="minor"/>
      </rPr>
      <t xml:space="preserve">and it is considered that they could be avoided in the development of the site. As such, it is recommended that applicants ensure that a sequential approach is taken when considering the layout of any scheme proposed within the site as this would provide the opportunity to reduce flood risk within the development. To be the most effective it is recommended that flood risk is considered at the early stages of scheme development. This approach is particularly relevant for developments which include a variety of land uses with varying flooding vulnerability classifications. Applying the sequential approach to the layout of a scheme can help ensure that the most vulnerable elements of a development are located in the lowest risk areas (all sources of flooding should be considered). Where development in higher risk flood zones on site cannot be avoided, it will need to be demonstrated that the exception test (where relevant) can be passed. </t>
    </r>
  </si>
  <si>
    <r>
      <t xml:space="preserve">Given that </t>
    </r>
    <r>
      <rPr>
        <sz val="11"/>
        <color rgb="FFFF0000"/>
        <rFont val="Calibri"/>
        <family val="2"/>
        <scheme val="minor"/>
      </rPr>
      <t>100</t>
    </r>
    <r>
      <rPr>
        <sz val="11"/>
        <color theme="1"/>
        <rFont val="Calibri"/>
        <family val="2"/>
        <scheme val="minor"/>
      </rPr>
      <t xml:space="preserve">% of this site's area is located in either flood zone 3a or the functional floodplain,  this site is not considered to be a sequentially preferable location for allocation. </t>
    </r>
  </si>
  <si>
    <r>
      <t xml:space="preserve">The land in the estates which are being explored by the Council for renewal and regeneration opportunities is located in flood zones 1, 2 </t>
    </r>
    <r>
      <rPr>
        <sz val="11"/>
        <color rgb="FFFF0000"/>
        <rFont val="Calibri"/>
        <family val="2"/>
        <scheme val="minor"/>
      </rPr>
      <t>and 3A</t>
    </r>
    <r>
      <rPr>
        <sz val="11"/>
        <color theme="1"/>
        <rFont val="Calibri"/>
        <family val="2"/>
        <scheme val="minor"/>
      </rPr>
      <t>.</t>
    </r>
    <r>
      <rPr>
        <sz val="11"/>
        <color rgb="FFFF0000"/>
        <rFont val="Calibri"/>
        <family val="2"/>
        <scheme val="minor"/>
      </rPr>
      <t>Approximately 29% (2.3ha) of the areas being considered are in flood zone 1 and approximately 37% (2.8ha) of the land is in flood zone 2.</t>
    </r>
    <r>
      <rPr>
        <sz val="11"/>
        <color theme="1"/>
        <rFont val="Calibri"/>
        <family val="2"/>
        <scheme val="minor"/>
      </rPr>
      <t xml:space="preserve"> Given the significant constraints that exist in Runnymede, it is considered that some land in flood zone 2 will need to deliver housing over the period of the Local Plan to meet identified housing needs. The PPG confirms that residential development in flood zone 2 is acceptable if the sequential test can be passed. As such land in these </t>
    </r>
    <r>
      <rPr>
        <sz val="11"/>
        <color rgb="FFFF0000"/>
        <rFont val="Calibri"/>
        <family val="2"/>
        <scheme val="minor"/>
      </rPr>
      <t>flood zones in these</t>
    </r>
    <r>
      <rPr>
        <sz val="11"/>
        <color theme="1"/>
        <rFont val="Calibri"/>
        <family val="2"/>
        <scheme val="minor"/>
      </rPr>
      <t xml:space="preserve"> areas is considered to be generally acceptable for development. The only caveat is in relation to the Parkside and Braeside area which is located in New Haw. This is because this estate could potentially be affected by flooding from the Rive Ditch which does not currently benefit from published flood modelling. Modelling of the Rive Ditch has been undertaken but is not expected to be released until later in 2018. The New Haw estate should be reassessed once this new modelling is available. The draft flood extents which have been seen by the Council indicate however that the flood risk situation in this area is likely to improve. In any of the estates where development it proposed, it is recommended that applicants ensure that a sequential approach is taken when considering the layout of any scheme proposed within the site as this would provide the opportunity to reduce flood risk within the development. To be the most effective it is recommended that flood risk is considered at the early stages of scheme development. This approach is particularly relevant for developments which include a variety of land uses with varying flooding vulnerability classifications. Applying the sequential approach to the layout of a scheme can help ensure that the most vulnerable elements of a development are located in the lowest risk areas (all sources of flooding should be considered). Where development in higher risk flood zones on site cannot be avoided, it will need to be demonstrated that the exception test (where relevant) can be passed. </t>
    </r>
  </si>
  <si>
    <r>
      <t>This opportunity area is considered to offer opportunities for development over the period of the Local Plan given that approximately 43% of the opportunity area is located in flood zone 1 meaning that there is approximately 1ha  of land available in this sustainable town centre location outside of a fluvial flood zone which is suitable for development. It is recommended that if the site is to be identified in the Local Plan as a</t>
    </r>
    <r>
      <rPr>
        <sz val="11"/>
        <color rgb="FFFF0000"/>
        <rFont val="Calibri"/>
        <family val="2"/>
        <scheme val="minor"/>
      </rPr>
      <t>n</t>
    </r>
    <r>
      <rPr>
        <sz val="11"/>
        <color theme="1"/>
        <rFont val="Calibri"/>
        <family val="2"/>
        <scheme val="minor"/>
      </rPr>
      <t xml:space="preserve"> area </t>
    </r>
    <r>
      <rPr>
        <sz val="11"/>
        <color rgb="FFFF0000"/>
        <rFont val="Calibri"/>
        <family val="2"/>
        <scheme val="minor"/>
      </rPr>
      <t>for potential development</t>
    </r>
    <r>
      <rPr>
        <sz val="11"/>
        <color theme="1"/>
        <rFont val="Calibri"/>
        <family val="2"/>
        <scheme val="minor"/>
      </rPr>
      <t xml:space="preserve">, that the site is phased to the latter part of the Plan period to allow further, more detailed work  on flood risk to be carried out. </t>
    </r>
  </si>
  <si>
    <r>
      <t xml:space="preserve">Approximately </t>
    </r>
    <r>
      <rPr>
        <sz val="11"/>
        <color rgb="FFFF0000"/>
        <rFont val="Calibri"/>
        <family val="2"/>
        <scheme val="minor"/>
      </rPr>
      <t>23</t>
    </r>
    <r>
      <rPr>
        <sz val="11"/>
        <color theme="1"/>
        <rFont val="Calibri"/>
        <family val="2"/>
        <scheme val="minor"/>
      </rPr>
      <t>% (</t>
    </r>
    <r>
      <rPr>
        <sz val="11"/>
        <color rgb="FFFF0000"/>
        <rFont val="Calibri"/>
        <family val="2"/>
        <scheme val="minor"/>
      </rPr>
      <t>1</t>
    </r>
    <r>
      <rPr>
        <sz val="11"/>
        <color theme="1"/>
        <rFont val="Calibri"/>
        <family val="2"/>
        <scheme val="minor"/>
      </rPr>
      <t xml:space="preserve">8ha) of the site’s area is located in flood zone 1. Beyond this, approximately </t>
    </r>
    <r>
      <rPr>
        <sz val="11"/>
        <color rgb="FFFF0000"/>
        <rFont val="Calibri"/>
        <family val="2"/>
        <scheme val="minor"/>
      </rPr>
      <t>23</t>
    </r>
    <r>
      <rPr>
        <sz val="11"/>
        <color theme="1"/>
        <rFont val="Calibri"/>
        <family val="2"/>
        <scheme val="minor"/>
      </rPr>
      <t>% of the site is located in flood zone 2 (</t>
    </r>
    <r>
      <rPr>
        <sz val="11"/>
        <color rgb="FFFF0000"/>
        <rFont val="Calibri"/>
        <family val="2"/>
        <scheme val="minor"/>
      </rPr>
      <t>18</t>
    </r>
    <r>
      <rPr>
        <sz val="11"/>
        <color theme="1"/>
        <rFont val="Calibri"/>
        <family val="2"/>
        <scheme val="minor"/>
      </rPr>
      <t xml:space="preserve">ha), </t>
    </r>
    <r>
      <rPr>
        <sz val="11"/>
        <color rgb="FFFF0000"/>
        <rFont val="Calibri"/>
        <family val="2"/>
        <scheme val="minor"/>
      </rPr>
      <t>29</t>
    </r>
    <r>
      <rPr>
        <sz val="11"/>
        <color theme="1"/>
        <rFont val="Calibri"/>
        <family val="2"/>
        <scheme val="minor"/>
      </rPr>
      <t>% of the site is located in flood zone 3a (</t>
    </r>
    <r>
      <rPr>
        <sz val="11"/>
        <color rgb="FFFF0000"/>
        <rFont val="Calibri"/>
        <family val="2"/>
        <scheme val="minor"/>
      </rPr>
      <t>22</t>
    </r>
    <r>
      <rPr>
        <sz val="11"/>
        <color theme="1"/>
        <rFont val="Calibri"/>
        <family val="2"/>
        <scheme val="minor"/>
      </rPr>
      <t>ha) and 25% of the site is located in flood zone 3b (19.6ha). Given the significant constraints that exist in Runnymede, it is considered that some land in flood zone 2 will need to meet identified development needs. The PPG confirms that residential development in flood zone 2 is acceptable if the sequential test can be passed.  Parts of the site in flood zone 1 and potentially in flood zone 2 are therefore considered suitable for allocation. These areas of the site would allow significant amount of development to be delivered outside of the areas at highest risk.</t>
    </r>
  </si>
  <si>
    <r>
      <t>The majority of this site (8</t>
    </r>
    <r>
      <rPr>
        <sz val="11"/>
        <color rgb="FFFF0000"/>
        <rFont val="Calibri"/>
        <family val="2"/>
        <scheme val="minor"/>
      </rPr>
      <t>1</t>
    </r>
    <r>
      <rPr>
        <sz val="11"/>
        <color theme="1"/>
        <rFont val="Calibri"/>
        <family val="2"/>
        <scheme val="minor"/>
      </rPr>
      <t xml:space="preserve">% or 0.46ha) is located in flood zone </t>
    </r>
    <r>
      <rPr>
        <sz val="11"/>
        <color rgb="FFFF0000"/>
        <rFont val="Calibri"/>
        <family val="2"/>
        <scheme val="minor"/>
      </rPr>
      <t>3A</t>
    </r>
    <r>
      <rPr>
        <sz val="11"/>
        <color theme="1"/>
        <rFont val="Calibri"/>
        <family val="2"/>
        <scheme val="minor"/>
      </rPr>
      <t>. The remainder of the site is located in flood zone</t>
    </r>
    <r>
      <rPr>
        <sz val="11"/>
        <color rgb="FFFF0000"/>
        <rFont val="Calibri"/>
        <family val="2"/>
        <scheme val="minor"/>
      </rPr>
      <t>s</t>
    </r>
    <r>
      <rPr>
        <sz val="11"/>
        <color theme="1"/>
        <rFont val="Calibri"/>
        <family val="2"/>
        <scheme val="minor"/>
      </rPr>
      <t xml:space="preserve"> 1 </t>
    </r>
    <r>
      <rPr>
        <sz val="11"/>
        <color rgb="FFFF0000"/>
        <rFont val="Calibri"/>
        <family val="2"/>
        <scheme val="minor"/>
      </rPr>
      <t xml:space="preserve">and 2. Given that the areas of lower flood risk are located only at the fringes of the site with the main developable area being located in flood zone 3A, this site is not considered to be sequentially preferable for development/allocation. </t>
    </r>
  </si>
  <si>
    <r>
      <t>The site is considered to be a suitable location for allocation given that over 6</t>
    </r>
    <r>
      <rPr>
        <sz val="11"/>
        <color rgb="FFFF0000"/>
        <rFont val="Calibri"/>
        <family val="2"/>
        <scheme val="minor"/>
      </rPr>
      <t>1</t>
    </r>
    <r>
      <rPr>
        <sz val="11"/>
        <color theme="1"/>
        <rFont val="Calibri"/>
        <family val="2"/>
        <scheme val="minor"/>
      </rPr>
      <t xml:space="preserve">% of the site's area is located in flood zone 1  meaning that there is approximately </t>
    </r>
    <r>
      <rPr>
        <sz val="11"/>
        <color rgb="FFFF0000"/>
        <rFont val="Calibri"/>
        <family val="2"/>
        <scheme val="minor"/>
      </rPr>
      <t>4.2</t>
    </r>
    <r>
      <rPr>
        <sz val="11"/>
        <color theme="1"/>
        <rFont val="Calibri"/>
        <family val="2"/>
        <scheme val="minor"/>
      </rPr>
      <t xml:space="preserve">ha  of land available at the site outside of a fluvial flood zone which is suitable for development. A further </t>
    </r>
    <r>
      <rPr>
        <sz val="11"/>
        <color rgb="FFFF0000"/>
        <rFont val="Calibri"/>
        <family val="2"/>
        <scheme val="minor"/>
      </rPr>
      <t>1</t>
    </r>
    <r>
      <rPr>
        <sz val="11"/>
        <color theme="1"/>
        <rFont val="Calibri"/>
        <family val="2"/>
        <scheme val="minor"/>
      </rPr>
      <t>8%</t>
    </r>
    <r>
      <rPr>
        <sz val="11"/>
        <color rgb="FFFF0000"/>
        <rFont val="Calibri"/>
        <family val="2"/>
        <scheme val="minor"/>
      </rPr>
      <t>(1.2ha)</t>
    </r>
    <r>
      <rPr>
        <sz val="11"/>
        <color theme="1"/>
        <rFont val="Calibri"/>
        <family val="2"/>
        <scheme val="minor"/>
      </rPr>
      <t xml:space="preserve"> of the site is located in flood zone 2. Given the significant constraints that exist in Runnymede, it is considered that some land in flood zone 2 will need to deliver housing over the period of the Local Plan to meet identified housing needs. The PPG confirms that residential development in flood zone 2 is acceptable if the sequential test can be passed. </t>
    </r>
    <r>
      <rPr>
        <sz val="11"/>
        <color rgb="FFFF0000"/>
        <rFont val="Calibri"/>
        <family val="2"/>
        <scheme val="minor"/>
      </rPr>
      <t>Approximately 21%</t>
    </r>
    <r>
      <rPr>
        <sz val="11"/>
        <color theme="1"/>
        <rFont val="Calibri"/>
        <family val="2"/>
        <scheme val="minor"/>
      </rPr>
      <t xml:space="preserve"> of the site is located in flood zone 3 (</t>
    </r>
    <r>
      <rPr>
        <sz val="11"/>
        <color rgb="FFFF0000"/>
        <rFont val="Calibri"/>
        <family val="2"/>
        <scheme val="minor"/>
      </rPr>
      <t>1.5ha</t>
    </r>
    <r>
      <rPr>
        <sz val="11"/>
        <color theme="1"/>
        <rFont val="Calibri"/>
        <family val="2"/>
        <scheme val="minor"/>
      </rPr>
      <t xml:space="preserve">) however, it is considered that </t>
    </r>
    <r>
      <rPr>
        <sz val="11"/>
        <color rgb="FFFF0000"/>
        <rFont val="Calibri"/>
        <family val="2"/>
        <scheme val="minor"/>
      </rPr>
      <t xml:space="preserve">the </t>
    </r>
    <r>
      <rPr>
        <sz val="11"/>
        <color theme="1"/>
        <rFont val="Calibri"/>
        <family val="2"/>
        <scheme val="minor"/>
      </rPr>
      <t xml:space="preserve">area of the site which is located in flood zones 3a and 3b could be </t>
    </r>
    <r>
      <rPr>
        <sz val="11"/>
        <color rgb="FFFF0000"/>
        <rFont val="Calibri"/>
        <family val="2"/>
        <scheme val="minor"/>
      </rPr>
      <t xml:space="preserve">kept free of development </t>
    </r>
    <r>
      <rPr>
        <sz val="11"/>
        <color theme="1"/>
        <rFont val="Calibri"/>
        <family val="2"/>
        <scheme val="minor"/>
      </rPr>
      <t>in the design of any scheme at the site.  Specifically, it is recommended that the applicants ensure that a sequential approach is taken when considering the layout of any scheme proposed within the site as this would provide the opportunity to reduce flood risk within the development. To be the most effective it is recommended that flood risk is considered at the early stages of scheme development. This approach is particularly relevant for developments which include a variety of land uses with varying flooding vulnerability classifications. Applying the sequential approach to the layout of a scheme can help ensure that the most vulnerable elements of a development are located in the lowest risk areas (all sources of flooding should be considered). Where development in higher risk flood zones on site cannot be avoided, it will need to be demonstrated that the exception test (where relevant) can be passed.</t>
    </r>
  </si>
  <si>
    <r>
      <t xml:space="preserve">16 </t>
    </r>
    <r>
      <rPr>
        <sz val="11"/>
        <color rgb="FFFF0000"/>
        <rFont val="Calibri"/>
        <family val="2"/>
        <scheme val="minor"/>
      </rPr>
      <t>(previously ranked 17)</t>
    </r>
  </si>
  <si>
    <r>
      <t xml:space="preserve">17 </t>
    </r>
    <r>
      <rPr>
        <sz val="11"/>
        <color rgb="FFFF0000"/>
        <rFont val="Calibri"/>
        <family val="2"/>
        <scheme val="minor"/>
      </rPr>
      <t>(previously ranked 18)</t>
    </r>
  </si>
  <si>
    <r>
      <t xml:space="preserve">18 </t>
    </r>
    <r>
      <rPr>
        <sz val="11"/>
        <color rgb="FFFF0000"/>
        <rFont val="Calibri"/>
        <family val="2"/>
        <scheme val="minor"/>
      </rPr>
      <t>(previously ranked 16)</t>
    </r>
  </si>
  <si>
    <r>
      <t>31</t>
    </r>
    <r>
      <rPr>
        <sz val="11"/>
        <color rgb="FFFF0000"/>
        <rFont val="Calibri"/>
        <family val="2"/>
        <scheme val="minor"/>
      </rPr>
      <t xml:space="preserve"> (previously ranked 32)</t>
    </r>
  </si>
  <si>
    <r>
      <t xml:space="preserve">32 </t>
    </r>
    <r>
      <rPr>
        <sz val="11"/>
        <color rgb="FFFF0000"/>
        <rFont val="Calibri"/>
        <family val="2"/>
        <scheme val="minor"/>
      </rPr>
      <t>(previously ranked 31)</t>
    </r>
  </si>
  <si>
    <r>
      <t xml:space="preserve">33 </t>
    </r>
    <r>
      <rPr>
        <sz val="11"/>
        <color rgb="FFFF0000"/>
        <rFont val="Calibri"/>
        <family val="2"/>
        <scheme val="minor"/>
      </rPr>
      <t>(previously ranked 34)</t>
    </r>
  </si>
  <si>
    <r>
      <t xml:space="preserve">34 </t>
    </r>
    <r>
      <rPr>
        <sz val="11"/>
        <color rgb="FFFF0000"/>
        <rFont val="Calibri"/>
        <family val="2"/>
        <scheme val="minor"/>
      </rPr>
      <t>(previously ranked 33)</t>
    </r>
  </si>
  <si>
    <r>
      <t>38</t>
    </r>
    <r>
      <rPr>
        <sz val="11"/>
        <color rgb="FFFF0000"/>
        <rFont val="Calibri"/>
        <family val="2"/>
        <scheme val="minor"/>
      </rPr>
      <t xml:space="preserve"> (was previously ranked 39)</t>
    </r>
  </si>
  <si>
    <r>
      <t xml:space="preserve">39 </t>
    </r>
    <r>
      <rPr>
        <sz val="11"/>
        <color rgb="FFFF0000"/>
        <rFont val="Calibri"/>
        <family val="2"/>
        <scheme val="minor"/>
      </rPr>
      <t>(was previously ranked 38)</t>
    </r>
  </si>
  <si>
    <r>
      <t xml:space="preserve">45 </t>
    </r>
    <r>
      <rPr>
        <sz val="11"/>
        <color rgb="FFFF0000"/>
        <rFont val="Calibri"/>
        <family val="2"/>
        <scheme val="minor"/>
      </rPr>
      <t>(previously ranked 49)</t>
    </r>
  </si>
  <si>
    <r>
      <t xml:space="preserve">47 </t>
    </r>
    <r>
      <rPr>
        <sz val="11"/>
        <color rgb="FFFF0000"/>
        <rFont val="Calibri"/>
        <family val="2"/>
        <scheme val="minor"/>
      </rPr>
      <t>(was previously ranked 48)</t>
    </r>
  </si>
  <si>
    <r>
      <t xml:space="preserve">48 </t>
    </r>
    <r>
      <rPr>
        <sz val="11"/>
        <color rgb="FFFF0000"/>
        <rFont val="Calibri"/>
        <family val="2"/>
        <scheme val="minor"/>
      </rPr>
      <t>(was previously ranked 50)</t>
    </r>
  </si>
  <si>
    <r>
      <t xml:space="preserve">46 </t>
    </r>
    <r>
      <rPr>
        <sz val="11"/>
        <color rgb="FFFF0000"/>
        <rFont val="Calibri"/>
        <family val="2"/>
        <scheme val="minor"/>
      </rPr>
      <t>(was previously ranked 49)</t>
    </r>
  </si>
  <si>
    <r>
      <t xml:space="preserve">49 </t>
    </r>
    <r>
      <rPr>
        <sz val="11"/>
        <color rgb="FFFF0000"/>
        <rFont val="Calibri"/>
        <family val="2"/>
        <scheme val="minor"/>
      </rPr>
      <t>(was previously ranked 51)</t>
    </r>
  </si>
  <si>
    <t>APRIL 2018-NEW SITE TO BE SIFTED FROM PROCESS</t>
  </si>
  <si>
    <t>APRIL 2018-NEW SITE SIFTED FROM PROCESS BASED ON AMENDED FLOOD ZONE DATA</t>
  </si>
  <si>
    <t>NEW</t>
  </si>
  <si>
    <t>Top Golf, New Haw</t>
  </si>
  <si>
    <t>Reg 19</t>
  </si>
  <si>
    <t xml:space="preserve">Site is wholly within Flood Risk Zone 1. The whole site has limited potential for groundwater flooding to occur. A very small part of the site is located in zone 3 of a Groundwater Source Protection Area. Approx. 15% of the site is at risk from surface water flooding. Opportunities for bespoke infiltration SuDS are shown to exist across the majority of the site. </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</si>
</sst>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name val="Calibri"/>
      <family val="2"/>
      <scheme val="minor"/>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79998168889431442"/>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8" tint="0.39997558519241921"/>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rgb="FF7030A0"/>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1">
    <xf numFmtId="0" fontId="0" fillId="0" borderId="0" xfId="0"/>
    <xf numFmtId="1" fontId="0" fillId="0" borderId="0" xfId="0" applyNumberFormat="1"/>
    <xf numFmtId="2" fontId="0" fillId="0" borderId="0" xfId="0" applyNumberFormat="1"/>
    <xf numFmtId="0" fontId="0" fillId="0" borderId="0" xfId="0" applyAlignment="1">
      <alignment wrapText="1"/>
    </xf>
    <xf numFmtId="0" fontId="0" fillId="0" borderId="0" xfId="0" applyAlignment="1">
      <alignment horizontal="center" wrapText="1"/>
    </xf>
    <xf numFmtId="0" fontId="0" fillId="0" borderId="0" xfId="0" applyFill="1"/>
    <xf numFmtId="2" fontId="16" fillId="0" borderId="10" xfId="0" applyNumberFormat="1" applyFont="1" applyBorder="1"/>
    <xf numFmtId="1" fontId="0" fillId="0" borderId="10" xfId="0" applyNumberFormat="1" applyBorder="1"/>
    <xf numFmtId="2" fontId="0" fillId="0" borderId="10" xfId="0" applyNumberFormat="1" applyBorder="1"/>
    <xf numFmtId="2" fontId="0" fillId="33" borderId="10" xfId="0" applyNumberFormat="1" applyFill="1" applyBorder="1"/>
    <xf numFmtId="0" fontId="0" fillId="0" borderId="0" xfId="0"/>
    <xf numFmtId="0" fontId="0" fillId="0" borderId="10" xfId="0" applyBorder="1" applyAlignment="1">
      <alignment wrapText="1"/>
    </xf>
    <xf numFmtId="1" fontId="0" fillId="33" borderId="10" xfId="0" applyNumberFormat="1" applyFill="1" applyBorder="1"/>
    <xf numFmtId="0" fontId="0" fillId="0" borderId="0" xfId="0" applyAlignment="1">
      <alignment horizontal="center" wrapText="1"/>
    </xf>
    <xf numFmtId="0" fontId="0" fillId="0" borderId="10" xfId="0" applyBorder="1" applyAlignment="1">
      <alignment horizontal="center" wrapText="1"/>
    </xf>
    <xf numFmtId="0" fontId="16" fillId="0" borderId="0" xfId="0" applyFont="1"/>
    <xf numFmtId="0" fontId="0" fillId="0" borderId="0" xfId="0" applyAlignment="1"/>
    <xf numFmtId="1" fontId="0" fillId="0" borderId="0" xfId="0" applyNumberFormat="1" applyAlignment="1"/>
    <xf numFmtId="0" fontId="0" fillId="0" borderId="10" xfId="0" applyBorder="1" applyAlignment="1"/>
    <xf numFmtId="1" fontId="0" fillId="0" borderId="10" xfId="0" applyNumberFormat="1" applyBorder="1" applyAlignment="1"/>
    <xf numFmtId="0" fontId="0" fillId="33" borderId="10" xfId="0" applyFill="1" applyBorder="1" applyAlignment="1"/>
    <xf numFmtId="1" fontId="0" fillId="33" borderId="10" xfId="0" applyNumberFormat="1" applyFill="1" applyBorder="1" applyAlignment="1"/>
    <xf numFmtId="1" fontId="16" fillId="0" borderId="0" xfId="0" applyNumberFormat="1" applyFont="1"/>
    <xf numFmtId="0" fontId="16" fillId="0" borderId="10" xfId="0" applyFont="1" applyBorder="1" applyAlignment="1">
      <alignment wrapText="1"/>
    </xf>
    <xf numFmtId="0" fontId="16" fillId="0" borderId="10" xfId="0" applyFont="1" applyBorder="1" applyAlignment="1">
      <alignment horizontal="center" wrapText="1"/>
    </xf>
    <xf numFmtId="1" fontId="0" fillId="34" borderId="10" xfId="0" applyNumberFormat="1" applyFill="1" applyBorder="1"/>
    <xf numFmtId="2" fontId="0" fillId="34" borderId="10" xfId="0" applyNumberFormat="1" applyFill="1" applyBorder="1"/>
    <xf numFmtId="0" fontId="0" fillId="34" borderId="10" xfId="0" applyFill="1" applyBorder="1" applyAlignment="1"/>
    <xf numFmtId="1" fontId="0" fillId="34" borderId="10" xfId="0" applyNumberFormat="1" applyFill="1" applyBorder="1" applyAlignment="1"/>
    <xf numFmtId="1" fontId="0" fillId="35" borderId="10" xfId="0" applyNumberFormat="1" applyFill="1" applyBorder="1"/>
    <xf numFmtId="2" fontId="0" fillId="35" borderId="10" xfId="0" applyNumberFormat="1" applyFill="1" applyBorder="1"/>
    <xf numFmtId="0" fontId="0" fillId="35" borderId="10" xfId="0" applyFill="1" applyBorder="1" applyAlignment="1"/>
    <xf numFmtId="1" fontId="0" fillId="35" borderId="10" xfId="0" applyNumberFormat="1" applyFill="1" applyBorder="1" applyAlignment="1"/>
    <xf numFmtId="1" fontId="0" fillId="36" borderId="10" xfId="0" applyNumberFormat="1" applyFill="1" applyBorder="1"/>
    <xf numFmtId="2" fontId="0" fillId="36" borderId="10" xfId="0" applyNumberFormat="1" applyFill="1" applyBorder="1"/>
    <xf numFmtId="0" fontId="0" fillId="36" borderId="10" xfId="0" applyFill="1" applyBorder="1" applyAlignment="1"/>
    <xf numFmtId="1" fontId="0" fillId="36" borderId="10" xfId="0" applyNumberFormat="1" applyFill="1" applyBorder="1" applyAlignment="1"/>
    <xf numFmtId="1" fontId="0" fillId="37" borderId="10" xfId="0" applyNumberFormat="1" applyFill="1" applyBorder="1"/>
    <xf numFmtId="2" fontId="0" fillId="37" borderId="10" xfId="0" applyNumberFormat="1" applyFill="1" applyBorder="1"/>
    <xf numFmtId="0" fontId="0" fillId="37" borderId="10" xfId="0" applyFill="1" applyBorder="1" applyAlignment="1"/>
    <xf numFmtId="1" fontId="0" fillId="37" borderId="10" xfId="0" applyNumberFormat="1" applyFill="1" applyBorder="1" applyAlignment="1"/>
    <xf numFmtId="1" fontId="0" fillId="38" borderId="10" xfId="0" applyNumberFormat="1" applyFill="1" applyBorder="1"/>
    <xf numFmtId="2" fontId="0" fillId="38" borderId="10" xfId="0" applyNumberFormat="1" applyFill="1" applyBorder="1"/>
    <xf numFmtId="0" fontId="0" fillId="38" borderId="10" xfId="0" applyFill="1" applyBorder="1" applyAlignment="1"/>
    <xf numFmtId="1" fontId="0" fillId="38" borderId="10" xfId="0" applyNumberFormat="1" applyFill="1" applyBorder="1" applyAlignment="1"/>
    <xf numFmtId="2" fontId="0" fillId="34" borderId="11" xfId="0" applyNumberFormat="1" applyFill="1" applyBorder="1"/>
    <xf numFmtId="0" fontId="0" fillId="34" borderId="10" xfId="0" applyFill="1" applyBorder="1" applyAlignment="1">
      <alignment wrapText="1"/>
    </xf>
    <xf numFmtId="1" fontId="0" fillId="34" borderId="10" xfId="0" applyNumberFormat="1" applyFill="1" applyBorder="1" applyAlignment="1">
      <alignment wrapText="1"/>
    </xf>
    <xf numFmtId="2" fontId="0" fillId="34" borderId="11" xfId="0" applyNumberFormat="1" applyFill="1" applyBorder="1" applyAlignment="1">
      <alignment wrapText="1"/>
    </xf>
    <xf numFmtId="2" fontId="0" fillId="0" borderId="11" xfId="0" applyNumberFormat="1" applyFill="1" applyBorder="1" applyAlignment="1">
      <alignment wrapText="1"/>
    </xf>
    <xf numFmtId="2" fontId="0" fillId="34" borderId="10" xfId="0" applyNumberFormat="1" applyFill="1" applyBorder="1" applyAlignment="1">
      <alignment wrapText="1"/>
    </xf>
    <xf numFmtId="0" fontId="16" fillId="0" borderId="10" xfId="0" applyFont="1" applyBorder="1" applyAlignment="1">
      <alignment horizontal="center" wrapText="1"/>
    </xf>
    <xf numFmtId="0" fontId="16" fillId="0" borderId="11" xfId="0" applyFont="1" applyBorder="1" applyAlignment="1">
      <alignment horizontal="center" wrapText="1"/>
    </xf>
    <xf numFmtId="0" fontId="16" fillId="0" borderId="12" xfId="0" applyFont="1" applyBorder="1" applyAlignment="1">
      <alignment horizontal="center" wrapText="1"/>
    </xf>
    <xf numFmtId="2" fontId="0" fillId="34" borderId="10" xfId="0" applyNumberFormat="1" applyFill="1" applyBorder="1" applyAlignment="1"/>
    <xf numFmtId="2" fontId="0" fillId="0" borderId="10" xfId="0" applyNumberFormat="1" applyFont="1" applyBorder="1"/>
    <xf numFmtId="1" fontId="16" fillId="0" borderId="10" xfId="0" applyNumberFormat="1" applyFont="1" applyBorder="1"/>
    <xf numFmtId="0" fontId="0" fillId="0" borderId="0" xfId="0" applyBorder="1"/>
    <xf numFmtId="1" fontId="16" fillId="0" borderId="0" xfId="0" applyNumberFormat="1" applyFont="1" applyBorder="1"/>
    <xf numFmtId="1" fontId="0" fillId="0" borderId="0" xfId="0" applyNumberFormat="1" applyBorder="1"/>
    <xf numFmtId="2" fontId="0" fillId="0" borderId="0" xfId="0" applyNumberFormat="1" applyBorder="1"/>
    <xf numFmtId="0" fontId="0" fillId="0" borderId="0" xfId="0" applyBorder="1" applyAlignment="1"/>
    <xf numFmtId="2" fontId="0" fillId="0" borderId="13" xfId="0" applyNumberFormat="1" applyFill="1" applyBorder="1" applyAlignment="1">
      <alignment wrapText="1"/>
    </xf>
    <xf numFmtId="2" fontId="0" fillId="34" borderId="10" xfId="0" applyNumberFormat="1" applyFont="1" applyFill="1" applyBorder="1"/>
    <xf numFmtId="1" fontId="0" fillId="34" borderId="10" xfId="0" applyNumberFormat="1" applyFont="1" applyFill="1" applyBorder="1"/>
    <xf numFmtId="2" fontId="0" fillId="34" borderId="11" xfId="0" applyNumberFormat="1" applyFont="1" applyFill="1" applyBorder="1"/>
    <xf numFmtId="0" fontId="0" fillId="0" borderId="0" xfId="0" applyBorder="1" applyAlignment="1">
      <alignment wrapText="1"/>
    </xf>
    <xf numFmtId="1" fontId="16" fillId="0" borderId="10" xfId="0" applyNumberFormat="1" applyFont="1" applyBorder="1" applyAlignment="1">
      <alignment horizontal="center" wrapText="1"/>
    </xf>
    <xf numFmtId="1" fontId="16" fillId="34" borderId="10" xfId="0" applyNumberFormat="1" applyFont="1" applyFill="1" applyBorder="1"/>
    <xf numFmtId="0" fontId="0" fillId="0" borderId="0" xfId="0" applyFill="1" applyBorder="1"/>
    <xf numFmtId="0" fontId="16" fillId="0" borderId="0" xfId="0" applyFont="1" applyFill="1" applyBorder="1"/>
    <xf numFmtId="0" fontId="0" fillId="0" borderId="0" xfId="0" applyFill="1" applyBorder="1" applyAlignment="1">
      <alignment wrapText="1"/>
    </xf>
    <xf numFmtId="1" fontId="0" fillId="0" borderId="10" xfId="0" applyNumberFormat="1" applyFont="1" applyBorder="1"/>
    <xf numFmtId="0" fontId="0" fillId="0" borderId="10" xfId="0" applyFont="1" applyBorder="1" applyAlignment="1"/>
    <xf numFmtId="1" fontId="0" fillId="0" borderId="10" xfId="0" applyNumberFormat="1" applyFont="1" applyBorder="1" applyAlignment="1"/>
    <xf numFmtId="1" fontId="0" fillId="33" borderId="10" xfId="0" applyNumberFormat="1" applyFont="1" applyFill="1" applyBorder="1"/>
    <xf numFmtId="2" fontId="0" fillId="33" borderId="10" xfId="0" applyNumberFormat="1" applyFont="1" applyFill="1" applyBorder="1"/>
    <xf numFmtId="0" fontId="0" fillId="33" borderId="10" xfId="0" applyFont="1" applyFill="1" applyBorder="1" applyAlignment="1"/>
    <xf numFmtId="1" fontId="0" fillId="33" borderId="10" xfId="0" applyNumberFormat="1" applyFont="1" applyFill="1" applyBorder="1" applyAlignment="1"/>
    <xf numFmtId="1" fontId="0" fillId="0" borderId="10" xfId="0" applyNumberFormat="1" applyFont="1" applyFill="1" applyBorder="1"/>
    <xf numFmtId="2" fontId="0" fillId="0" borderId="10" xfId="0" applyNumberFormat="1" applyFont="1" applyFill="1" applyBorder="1"/>
    <xf numFmtId="0" fontId="0" fillId="34" borderId="10" xfId="0" applyFill="1" applyBorder="1" applyAlignment="1">
      <alignment vertical="top" wrapText="1"/>
    </xf>
    <xf numFmtId="0" fontId="0" fillId="39" borderId="10" xfId="0" applyFill="1" applyBorder="1" applyAlignment="1">
      <alignment vertical="top" wrapText="1"/>
    </xf>
    <xf numFmtId="0" fontId="0" fillId="0" borderId="10" xfId="0" applyBorder="1" applyAlignment="1">
      <alignment horizontal="center" wrapText="1"/>
    </xf>
    <xf numFmtId="0" fontId="16" fillId="0" borderId="10" xfId="0" applyFont="1" applyBorder="1" applyAlignment="1">
      <alignment horizontal="center" wrapText="1"/>
    </xf>
    <xf numFmtId="0" fontId="16" fillId="0" borderId="10" xfId="0" applyFont="1" applyBorder="1" applyAlignment="1">
      <alignment horizontal="center" wrapText="1"/>
    </xf>
    <xf numFmtId="1" fontId="0" fillId="0" borderId="10" xfId="0" applyNumberFormat="1" applyFill="1" applyBorder="1"/>
    <xf numFmtId="2" fontId="0" fillId="0" borderId="10" xfId="0" applyNumberFormat="1" applyFill="1" applyBorder="1"/>
    <xf numFmtId="0" fontId="0" fillId="0" borderId="10" xfId="0" applyFill="1" applyBorder="1"/>
    <xf numFmtId="1" fontId="0" fillId="38" borderId="10" xfId="0" applyNumberFormat="1" applyFill="1" applyBorder="1" applyAlignment="1">
      <alignment wrapText="1"/>
    </xf>
    <xf numFmtId="1" fontId="0" fillId="0" borderId="10" xfId="0" applyNumberFormat="1" applyBorder="1" applyAlignment="1">
      <alignment wrapText="1"/>
    </xf>
    <xf numFmtId="1" fontId="0" fillId="0" borderId="10" xfId="0" applyNumberFormat="1" applyFill="1" applyBorder="1" applyAlignment="1">
      <alignment wrapText="1"/>
    </xf>
    <xf numFmtId="1" fontId="0" fillId="33" borderId="10" xfId="0" applyNumberFormat="1" applyFill="1" applyBorder="1" applyAlignment="1">
      <alignment wrapText="1"/>
    </xf>
    <xf numFmtId="1" fontId="0" fillId="0" borderId="0" xfId="0" applyNumberFormat="1" applyAlignment="1">
      <alignment wrapText="1"/>
    </xf>
    <xf numFmtId="1" fontId="0" fillId="35" borderId="10" xfId="0" applyNumberFormat="1" applyFill="1" applyBorder="1" applyAlignment="1">
      <alignment wrapText="1"/>
    </xf>
    <xf numFmtId="1" fontId="0" fillId="36" borderId="10" xfId="0" applyNumberFormat="1" applyFill="1" applyBorder="1" applyAlignment="1">
      <alignment wrapText="1"/>
    </xf>
    <xf numFmtId="1" fontId="0" fillId="37" borderId="10" xfId="0" applyNumberFormat="1" applyFill="1" applyBorder="1" applyAlignment="1">
      <alignment wrapText="1"/>
    </xf>
    <xf numFmtId="0" fontId="16" fillId="0" borderId="10" xfId="0" applyFont="1" applyBorder="1" applyAlignment="1">
      <alignment horizontal="center" wrapText="1"/>
    </xf>
    <xf numFmtId="1" fontId="0" fillId="0" borderId="10" xfId="0" applyNumberFormat="1" applyFont="1" applyBorder="1" applyAlignment="1">
      <alignment wrapText="1"/>
    </xf>
    <xf numFmtId="1" fontId="0" fillId="33" borderId="10" xfId="0" applyNumberFormat="1" applyFont="1" applyFill="1" applyBorder="1" applyAlignment="1">
      <alignment wrapText="1"/>
    </xf>
    <xf numFmtId="1" fontId="0" fillId="0" borderId="10" xfId="0" applyNumberFormat="1" applyFont="1" applyFill="1" applyBorder="1" applyAlignment="1">
      <alignment wrapText="1"/>
    </xf>
    <xf numFmtId="2" fontId="0" fillId="34" borderId="11" xfId="0" applyNumberFormat="1" applyFont="1" applyFill="1" applyBorder="1" applyAlignment="1">
      <alignment wrapText="1"/>
    </xf>
    <xf numFmtId="2" fontId="0" fillId="34" borderId="10" xfId="0" applyNumberFormat="1" applyFont="1" applyFill="1" applyBorder="1" applyAlignment="1">
      <alignment wrapText="1"/>
    </xf>
    <xf numFmtId="1" fontId="0" fillId="0" borderId="0" xfId="0" applyNumberFormat="1" applyBorder="1" applyAlignment="1">
      <alignment wrapText="1"/>
    </xf>
    <xf numFmtId="0" fontId="18" fillId="0" borderId="0" xfId="0" applyFont="1"/>
    <xf numFmtId="0" fontId="16" fillId="0" borderId="0" xfId="0" applyFont="1" applyAlignment="1">
      <alignment wrapText="1"/>
    </xf>
    <xf numFmtId="1" fontId="0" fillId="33" borderId="0" xfId="0" applyNumberFormat="1" applyFill="1"/>
    <xf numFmtId="1" fontId="0" fillId="34" borderId="0" xfId="0" applyNumberFormat="1" applyFill="1"/>
    <xf numFmtId="1" fontId="0" fillId="36" borderId="0" xfId="0" applyNumberFormat="1" applyFill="1"/>
    <xf numFmtId="1" fontId="0" fillId="35" borderId="0" xfId="0" applyNumberFormat="1" applyFill="1"/>
    <xf numFmtId="0" fontId="0" fillId="0" borderId="10" xfId="0" applyBorder="1"/>
    <xf numFmtId="2" fontId="16" fillId="0" borderId="11" xfId="0" applyNumberFormat="1" applyFont="1" applyFill="1" applyBorder="1" applyAlignment="1">
      <alignment wrapText="1"/>
    </xf>
    <xf numFmtId="1" fontId="16" fillId="0" borderId="10" xfId="0" applyNumberFormat="1" applyFont="1" applyFill="1" applyBorder="1"/>
    <xf numFmtId="0" fontId="0" fillId="0" borderId="10" xfId="0" applyFill="1" applyBorder="1" applyAlignment="1"/>
    <xf numFmtId="1" fontId="0" fillId="0" borderId="10" xfId="0" applyNumberFormat="1" applyFill="1" applyBorder="1" applyAlignment="1"/>
    <xf numFmtId="0" fontId="0" fillId="0" borderId="10" xfId="0" applyFill="1" applyBorder="1" applyAlignment="1">
      <alignment wrapText="1"/>
    </xf>
    <xf numFmtId="0" fontId="0" fillId="34" borderId="0" xfId="0" applyFill="1" applyBorder="1" applyAlignment="1">
      <alignment wrapText="1"/>
    </xf>
    <xf numFmtId="0" fontId="0" fillId="34" borderId="0" xfId="0" applyFill="1"/>
    <xf numFmtId="0" fontId="0" fillId="38" borderId="10" xfId="0" applyFill="1" applyBorder="1" applyAlignment="1">
      <alignment wrapText="1"/>
    </xf>
    <xf numFmtId="0" fontId="16" fillId="0" borderId="10" xfId="0" applyFont="1" applyBorder="1" applyAlignment="1">
      <alignment horizontal="center" wrapText="1"/>
    </xf>
    <xf numFmtId="2" fontId="19" fillId="34" borderId="11" xfId="0" applyNumberFormat="1" applyFont="1" applyFill="1" applyBorder="1" applyAlignment="1">
      <alignment wrapText="1"/>
    </xf>
    <xf numFmtId="1" fontId="0" fillId="34" borderId="10" xfId="0" applyNumberFormat="1" applyFill="1" applyBorder="1"/>
    <xf numFmtId="2" fontId="0" fillId="34" borderId="10" xfId="0" applyNumberFormat="1" applyFill="1" applyBorder="1"/>
    <xf numFmtId="0" fontId="0" fillId="34" borderId="10" xfId="0" applyFill="1" applyBorder="1" applyAlignment="1"/>
    <xf numFmtId="1" fontId="0" fillId="34" borderId="10" xfId="0" applyNumberFormat="1" applyFill="1" applyBorder="1" applyAlignment="1"/>
    <xf numFmtId="0" fontId="0" fillId="34" borderId="10" xfId="0" applyFill="1" applyBorder="1" applyAlignment="1">
      <alignment wrapText="1"/>
    </xf>
    <xf numFmtId="1" fontId="0" fillId="34" borderId="10" xfId="0" applyNumberFormat="1" applyFill="1" applyBorder="1" applyAlignment="1">
      <alignment wrapText="1"/>
    </xf>
    <xf numFmtId="2" fontId="0" fillId="34" borderId="10" xfId="0" applyNumberFormat="1" applyFill="1" applyBorder="1" applyAlignment="1">
      <alignment wrapText="1"/>
    </xf>
    <xf numFmtId="1" fontId="16" fillId="34" borderId="10" xfId="0" applyNumberFormat="1" applyFont="1" applyFill="1" applyBorder="1"/>
    <xf numFmtId="0" fontId="0" fillId="0" borderId="15" xfId="0" applyFill="1" applyBorder="1" applyAlignment="1">
      <alignment wrapText="1"/>
    </xf>
    <xf numFmtId="2" fontId="19" fillId="0" borderId="10" xfId="0" applyNumberFormat="1" applyFont="1" applyFill="1" applyBorder="1" applyAlignment="1">
      <alignment wrapText="1"/>
    </xf>
    <xf numFmtId="1" fontId="0" fillId="0" borderId="0" xfId="0" applyNumberFormat="1" applyFill="1" applyBorder="1"/>
    <xf numFmtId="2" fontId="16" fillId="0" borderId="10" xfId="0" applyNumberFormat="1" applyFont="1" applyBorder="1" applyAlignment="1">
      <alignment wrapText="1"/>
    </xf>
    <xf numFmtId="0" fontId="0" fillId="38" borderId="10" xfId="0" applyFill="1" applyBorder="1" applyAlignment="1">
      <alignment vertical="top" wrapText="1"/>
    </xf>
    <xf numFmtId="0" fontId="0" fillId="0" borderId="10" xfId="0" applyFill="1" applyBorder="1" applyAlignment="1">
      <alignment vertical="top" wrapText="1"/>
    </xf>
    <xf numFmtId="0" fontId="0" fillId="0" borderId="10" xfId="0" applyBorder="1" applyAlignment="1">
      <alignment vertical="center" wrapText="1"/>
    </xf>
    <xf numFmtId="2" fontId="0" fillId="40" borderId="10" xfId="0" applyNumberFormat="1" applyFont="1" applyFill="1" applyBorder="1"/>
    <xf numFmtId="2" fontId="0" fillId="41" borderId="10" xfId="0" applyNumberFormat="1" applyFill="1" applyBorder="1"/>
    <xf numFmtId="2" fontId="0" fillId="40" borderId="10" xfId="0" applyNumberFormat="1" applyFill="1" applyBorder="1"/>
    <xf numFmtId="2" fontId="0" fillId="40" borderId="10" xfId="0" applyNumberFormat="1" applyFont="1" applyFill="1" applyBorder="1"/>
    <xf numFmtId="2" fontId="0" fillId="41" borderId="10" xfId="0" applyNumberFormat="1" applyFont="1" applyFill="1" applyBorder="1"/>
    <xf numFmtId="0" fontId="0" fillId="0" borderId="10" xfId="0" applyFont="1" applyBorder="1" applyAlignment="1">
      <alignment wrapText="1"/>
    </xf>
    <xf numFmtId="2" fontId="0" fillId="40" borderId="10" xfId="0" applyNumberFormat="1" applyFont="1" applyFill="1" applyBorder="1" applyAlignment="1">
      <alignment wrapText="1"/>
    </xf>
    <xf numFmtId="2" fontId="0" fillId="0" borderId="10" xfId="0" applyNumberFormat="1" applyFont="1" applyBorder="1" applyAlignment="1">
      <alignment wrapText="1"/>
    </xf>
    <xf numFmtId="0" fontId="0" fillId="40" borderId="0" xfId="0" applyFill="1"/>
    <xf numFmtId="1" fontId="0" fillId="0" borderId="10" xfId="0" applyNumberFormat="1" applyFont="1" applyBorder="1" applyAlignment="1">
      <alignment wrapText="1"/>
    </xf>
    <xf numFmtId="2" fontId="0" fillId="40" borderId="10" xfId="0" applyNumberFormat="1" applyFont="1" applyFill="1" applyBorder="1"/>
    <xf numFmtId="1" fontId="0" fillId="42" borderId="10" xfId="0" applyNumberFormat="1" applyFill="1" applyBorder="1" applyAlignment="1">
      <alignment wrapText="1"/>
    </xf>
    <xf numFmtId="2" fontId="0" fillId="0" borderId="10" xfId="0" applyNumberFormat="1" applyBorder="1" applyAlignment="1">
      <alignment wrapText="1"/>
    </xf>
    <xf numFmtId="2" fontId="0" fillId="41" borderId="10" xfId="0" applyNumberFormat="1" applyFill="1" applyBorder="1" applyAlignment="1">
      <alignment wrapText="1"/>
    </xf>
    <xf numFmtId="2" fontId="0" fillId="40" borderId="10" xfId="0" applyNumberFormat="1" applyFill="1" applyBorder="1" applyAlignment="1">
      <alignment wrapText="1"/>
    </xf>
    <xf numFmtId="1" fontId="0" fillId="42" borderId="10" xfId="0" applyNumberFormat="1" applyFont="1" applyFill="1" applyBorder="1" applyAlignment="1">
      <alignment wrapText="1"/>
    </xf>
    <xf numFmtId="0" fontId="0" fillId="0" borderId="0" xfId="0" applyFill="1" applyAlignment="1">
      <alignment wrapText="1"/>
    </xf>
    <xf numFmtId="0" fontId="16" fillId="0" borderId="0" xfId="0" applyFont="1" applyFill="1" applyBorder="1" applyAlignment="1">
      <alignment wrapText="1"/>
    </xf>
    <xf numFmtId="2" fontId="0" fillId="0" borderId="10" xfId="0" applyNumberFormat="1" applyFill="1" applyBorder="1" applyAlignment="1">
      <alignment wrapText="1"/>
    </xf>
    <xf numFmtId="1" fontId="19" fillId="42" borderId="10" xfId="0" applyNumberFormat="1" applyFont="1" applyFill="1" applyBorder="1" applyAlignment="1">
      <alignment wrapText="1"/>
    </xf>
    <xf numFmtId="2" fontId="0" fillId="38" borderId="10" xfId="0" applyNumberFormat="1" applyFill="1" applyBorder="1" applyAlignment="1">
      <alignment wrapText="1"/>
    </xf>
    <xf numFmtId="0" fontId="0" fillId="34" borderId="0" xfId="0" applyFill="1" applyAlignment="1">
      <alignment wrapText="1"/>
    </xf>
    <xf numFmtId="0" fontId="16" fillId="0" borderId="10" xfId="0" applyFont="1" applyBorder="1" applyAlignment="1">
      <alignment horizontal="center" wrapText="1"/>
    </xf>
    <xf numFmtId="0" fontId="0" fillId="0" borderId="0" xfId="0" applyAlignment="1">
      <alignment horizontal="center" wrapText="1"/>
    </xf>
    <xf numFmtId="0" fontId="0" fillId="0" borderId="10" xfId="0" applyBorder="1" applyAlignment="1">
      <alignment horizontal="center" wrapText="1"/>
    </xf>
    <xf numFmtId="0" fontId="16" fillId="0" borderId="11" xfId="0" applyFont="1" applyBorder="1" applyAlignment="1">
      <alignment horizontal="center" wrapText="1"/>
    </xf>
    <xf numFmtId="0" fontId="16" fillId="0" borderId="12" xfId="0" applyFont="1" applyBorder="1" applyAlignment="1">
      <alignment horizont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0" xfId="0" applyFont="1" applyFill="1" applyBorder="1" applyAlignment="1">
      <alignment horizontal="center" wrapText="1"/>
    </xf>
    <xf numFmtId="2" fontId="0" fillId="41" borderId="10" xfId="0" applyNumberFormat="1" applyFont="1" applyFill="1" applyBorder="1" applyAlignment="1">
      <alignment wrapText="1"/>
    </xf>
    <xf numFmtId="1" fontId="14" fillId="0" borderId="10" xfId="0" applyNumberFormat="1" applyFont="1" applyBorder="1"/>
    <xf numFmtId="1" fontId="14" fillId="0" borderId="10" xfId="0" applyNumberFormat="1" applyFont="1" applyBorder="1" applyAlignment="1">
      <alignment wrapText="1"/>
    </xf>
    <xf numFmtId="2" fontId="14" fillId="0" borderId="10" xfId="0" applyNumberFormat="1" applyFont="1" applyBorder="1"/>
    <xf numFmtId="0" fontId="14" fillId="0" borderId="10" xfId="0" applyFont="1" applyFill="1" applyBorder="1" applyAlignment="1"/>
    <xf numFmtId="1" fontId="14" fillId="0" borderId="10" xfId="0" applyNumberFormat="1" applyFont="1" applyFill="1" applyBorder="1" applyAlignment="1"/>
    <xf numFmtId="1" fontId="14" fillId="0" borderId="10" xfId="0" applyNumberFormat="1" applyFont="1" applyBorder="1" applyAlignment="1"/>
    <xf numFmtId="0" fontId="14" fillId="34" borderId="10" xfId="0" applyFont="1" applyFill="1" applyBorder="1" applyAlignment="1"/>
    <xf numFmtId="1" fontId="14" fillId="34" borderId="10" xfId="0" applyNumberFormat="1" applyFont="1" applyFill="1" applyBorder="1"/>
    <xf numFmtId="1" fontId="14" fillId="34" borderId="10" xfId="0" applyNumberFormat="1" applyFont="1" applyFill="1" applyBorder="1" applyAlignment="1">
      <alignment wrapText="1"/>
    </xf>
    <xf numFmtId="2" fontId="14" fillId="34" borderId="10" xfId="0" applyNumberFormat="1" applyFont="1" applyFill="1" applyBorder="1"/>
    <xf numFmtId="1" fontId="14" fillId="34" borderId="10" xfId="0" applyNumberFormat="1" applyFont="1" applyFill="1" applyBorder="1" applyAlignment="1"/>
    <xf numFmtId="0" fontId="14" fillId="34" borderId="10" xfId="0" applyFont="1" applyFill="1" applyBorder="1" applyAlignment="1">
      <alignment wrapText="1"/>
    </xf>
    <xf numFmtId="0" fontId="14" fillId="0" borderId="0" xfId="0" applyFont="1" applyFill="1" applyBorder="1"/>
    <xf numFmtId="0" fontId="14" fillId="0" borderId="0" xfId="0" applyFon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198"/>
  <sheetViews>
    <sheetView topLeftCell="V1" zoomScale="70" zoomScaleNormal="70" workbookViewId="0">
      <pane ySplit="1" topLeftCell="A161" activePane="bottomLeft" state="frozen"/>
      <selection pane="bottomLeft" activeCell="AJ191" sqref="AC191:AJ191"/>
    </sheetView>
  </sheetViews>
  <sheetFormatPr defaultRowHeight="15" x14ac:dyDescent="0.25"/>
  <cols>
    <col min="1" max="1" width="7.28515625" style="1" customWidth="1"/>
    <col min="2" max="2" width="28.85546875" style="93" customWidth="1"/>
    <col min="3" max="3" width="10" style="1" bestFit="1" customWidth="1"/>
    <col min="4" max="4" width="13.5703125" style="2" bestFit="1" customWidth="1"/>
    <col min="5" max="5" width="16.28515625" style="2" bestFit="1" customWidth="1"/>
    <col min="6" max="6" width="18.140625" style="2" customWidth="1"/>
    <col min="7" max="12" width="16.7109375" style="2" customWidth="1"/>
    <col min="13" max="16" width="9.140625" style="16"/>
    <col min="17" max="17" width="10.5703125" style="16" customWidth="1"/>
    <col min="18" max="18" width="11.42578125" style="16" customWidth="1"/>
    <col min="19" max="22" width="9.140625" style="16"/>
    <col min="23" max="23" width="19.5703125" style="2" bestFit="1" customWidth="1"/>
    <col min="24" max="32" width="16.7109375" style="2" customWidth="1"/>
    <col min="33" max="33" width="19" style="2" customWidth="1"/>
    <col min="34" max="34" width="9.140625" style="2"/>
    <col min="35" max="36" width="16.7109375" style="2" customWidth="1"/>
  </cols>
  <sheetData>
    <row r="1" spans="1:43" s="15" customFormat="1" ht="109.5" customHeight="1" x14ac:dyDescent="0.25">
      <c r="A1" s="23" t="s">
        <v>186</v>
      </c>
      <c r="B1" s="23" t="s">
        <v>187</v>
      </c>
      <c r="C1" s="23" t="s">
        <v>188</v>
      </c>
      <c r="D1" s="23" t="s">
        <v>189</v>
      </c>
      <c r="E1" s="158" t="s">
        <v>201</v>
      </c>
      <c r="F1" s="158"/>
      <c r="G1" s="158" t="s">
        <v>190</v>
      </c>
      <c r="H1" s="158"/>
      <c r="I1" s="158" t="s">
        <v>191</v>
      </c>
      <c r="J1" s="158"/>
      <c r="K1" s="158" t="s">
        <v>192</v>
      </c>
      <c r="L1" s="158"/>
      <c r="M1" s="158" t="s">
        <v>204</v>
      </c>
      <c r="N1" s="158"/>
      <c r="O1" s="158" t="s">
        <v>205</v>
      </c>
      <c r="P1" s="158"/>
      <c r="Q1" s="158" t="s">
        <v>206</v>
      </c>
      <c r="R1" s="158"/>
      <c r="S1" s="158" t="s">
        <v>207</v>
      </c>
      <c r="T1" s="158"/>
      <c r="U1" s="158" t="s">
        <v>208</v>
      </c>
      <c r="V1" s="158"/>
      <c r="W1" s="23"/>
      <c r="X1" s="23"/>
      <c r="Y1" s="158" t="s">
        <v>193</v>
      </c>
      <c r="Z1" s="158"/>
      <c r="AA1" s="158" t="s">
        <v>194</v>
      </c>
      <c r="AB1" s="158"/>
      <c r="AC1" s="158" t="s">
        <v>195</v>
      </c>
      <c r="AD1" s="158"/>
      <c r="AE1" s="158" t="s">
        <v>198</v>
      </c>
      <c r="AF1" s="158"/>
      <c r="AG1" s="158" t="s">
        <v>197</v>
      </c>
      <c r="AH1" s="158"/>
      <c r="AI1" s="158" t="s">
        <v>196</v>
      </c>
      <c r="AJ1" s="158"/>
    </row>
    <row r="2" spans="1:43" s="15" customFormat="1" x14ac:dyDescent="0.25">
      <c r="A2" s="165"/>
      <c r="B2" s="97"/>
      <c r="C2" s="97"/>
      <c r="D2" s="97"/>
      <c r="E2" s="97" t="s">
        <v>199</v>
      </c>
      <c r="F2" s="97" t="s">
        <v>200</v>
      </c>
      <c r="G2" s="97" t="s">
        <v>199</v>
      </c>
      <c r="H2" s="97" t="s">
        <v>200</v>
      </c>
      <c r="I2" s="97" t="s">
        <v>199</v>
      </c>
      <c r="J2" s="97" t="s">
        <v>200</v>
      </c>
      <c r="K2" s="97" t="s">
        <v>199</v>
      </c>
      <c r="L2" s="97" t="s">
        <v>200</v>
      </c>
      <c r="M2" s="97" t="s">
        <v>199</v>
      </c>
      <c r="N2" s="97" t="s">
        <v>200</v>
      </c>
      <c r="O2" s="97" t="s">
        <v>199</v>
      </c>
      <c r="P2" s="97" t="s">
        <v>200</v>
      </c>
      <c r="Q2" s="97" t="s">
        <v>199</v>
      </c>
      <c r="R2" s="97" t="s">
        <v>200</v>
      </c>
      <c r="S2" s="97" t="s">
        <v>199</v>
      </c>
      <c r="T2" s="97" t="s">
        <v>200</v>
      </c>
      <c r="U2" s="97" t="s">
        <v>199</v>
      </c>
      <c r="V2" s="97" t="s">
        <v>200</v>
      </c>
      <c r="W2" s="6" t="s">
        <v>202</v>
      </c>
      <c r="X2" s="6" t="s">
        <v>209</v>
      </c>
      <c r="Y2" s="97" t="s">
        <v>199</v>
      </c>
      <c r="Z2" s="97" t="s">
        <v>200</v>
      </c>
      <c r="AA2" s="97" t="s">
        <v>199</v>
      </c>
      <c r="AB2" s="97" t="s">
        <v>200</v>
      </c>
      <c r="AC2" s="97" t="s">
        <v>199</v>
      </c>
      <c r="AD2" s="97" t="s">
        <v>200</v>
      </c>
      <c r="AE2" s="97" t="s">
        <v>199</v>
      </c>
      <c r="AF2" s="97" t="s">
        <v>200</v>
      </c>
      <c r="AG2" s="97" t="s">
        <v>199</v>
      </c>
      <c r="AH2" s="97" t="s">
        <v>200</v>
      </c>
      <c r="AI2" s="97" t="s">
        <v>199</v>
      </c>
      <c r="AJ2" s="97" t="s">
        <v>200</v>
      </c>
    </row>
    <row r="3" spans="1:43" s="3" customFormat="1" ht="48.75" customHeight="1" x14ac:dyDescent="0.25">
      <c r="A3" s="79">
        <v>2</v>
      </c>
      <c r="B3" s="98" t="s">
        <v>89</v>
      </c>
      <c r="C3" s="72" t="s">
        <v>1</v>
      </c>
      <c r="D3" s="55">
        <v>6009.4651794399997</v>
      </c>
      <c r="E3" s="55">
        <v>0</v>
      </c>
      <c r="F3" s="55">
        <f t="shared" ref="F3:F57" si="0">E3*100/D3</f>
        <v>0</v>
      </c>
      <c r="G3" s="140">
        <v>0</v>
      </c>
      <c r="H3" s="140">
        <v>0</v>
      </c>
      <c r="I3" s="136">
        <v>3523.72</v>
      </c>
      <c r="J3" s="136">
        <f t="shared" ref="J3:J57" si="1">I3*100/D3</f>
        <v>58.636166360620507</v>
      </c>
      <c r="K3" s="136">
        <v>2485.75</v>
      </c>
      <c r="L3" s="136">
        <f t="shared" ref="L3:L57" si="2">K3*100/D3</f>
        <v>41.36391385550283</v>
      </c>
      <c r="M3" s="73">
        <v>4228.1711408499996</v>
      </c>
      <c r="N3" s="74">
        <f>SUM(M3*100)/D3</f>
        <v>70.358526334684697</v>
      </c>
      <c r="O3" s="73">
        <v>0</v>
      </c>
      <c r="P3" s="74">
        <f>SUM(O3*100)/D3</f>
        <v>0</v>
      </c>
      <c r="Q3" s="73">
        <v>0</v>
      </c>
      <c r="R3" s="74">
        <f>SUM(Q3*100)/D3</f>
        <v>0</v>
      </c>
      <c r="S3" s="73">
        <v>0</v>
      </c>
      <c r="T3" s="74">
        <f>SUM(S3*100)/D3</f>
        <v>0</v>
      </c>
      <c r="U3" s="73">
        <v>6009.4652802099999</v>
      </c>
      <c r="V3" s="74">
        <f>SUM(U3*100)/D3</f>
        <v>100.00000167685471</v>
      </c>
      <c r="W3" s="55">
        <f t="shared" ref="W3:W57" si="3">L3+J3+H3+F3</f>
        <v>100.00008021612334</v>
      </c>
      <c r="X3" s="55" t="s">
        <v>216</v>
      </c>
      <c r="Y3" s="55">
        <v>0</v>
      </c>
      <c r="Z3" s="55">
        <f t="shared" ref="Z3:Z30" si="4">Y3*100/D3</f>
        <v>0</v>
      </c>
      <c r="AA3" s="55">
        <v>0</v>
      </c>
      <c r="AB3" s="55">
        <f t="shared" ref="AB3:AB30" si="5">AA3*100/D3</f>
        <v>0</v>
      </c>
      <c r="AC3" s="55">
        <v>6009.4652800000003</v>
      </c>
      <c r="AD3" s="55">
        <f t="shared" ref="AD3:AD30" si="6">AC3*100/D3</f>
        <v>100.00000167336023</v>
      </c>
      <c r="AE3" s="55">
        <v>0</v>
      </c>
      <c r="AF3" s="55">
        <f t="shared" ref="AF3:AF30" si="7">AE3*100/D3</f>
        <v>0</v>
      </c>
      <c r="AG3" s="55">
        <v>109.63168899999999</v>
      </c>
      <c r="AH3" s="55">
        <f t="shared" ref="AH3:AH30" si="8">AG3*100/D3</f>
        <v>1.8243169021942176</v>
      </c>
      <c r="AI3" s="55">
        <v>1313.591743</v>
      </c>
      <c r="AJ3" s="55">
        <f t="shared" ref="AJ3:AJ30" si="9">AI3*100/D3</f>
        <v>21.858712943277403</v>
      </c>
      <c r="AK3" s="4"/>
      <c r="AL3" s="159"/>
      <c r="AM3" s="159"/>
      <c r="AN3" s="159"/>
      <c r="AO3" s="159"/>
      <c r="AP3" s="159"/>
      <c r="AQ3" s="159"/>
    </row>
    <row r="4" spans="1:43" s="4" customFormat="1" ht="45" x14ac:dyDescent="0.25">
      <c r="A4" s="79">
        <v>4</v>
      </c>
      <c r="B4" s="98" t="s">
        <v>20</v>
      </c>
      <c r="C4" s="72" t="s">
        <v>1</v>
      </c>
      <c r="D4" s="55">
        <v>11979.832284599999</v>
      </c>
      <c r="E4" s="55">
        <v>9807.6906859999999</v>
      </c>
      <c r="F4" s="55">
        <f t="shared" si="0"/>
        <v>81.868347177178151</v>
      </c>
      <c r="G4" s="55">
        <v>2172.14203</v>
      </c>
      <c r="H4" s="55">
        <f t="shared" ref="H4:H56" si="10">G4*100/D4</f>
        <v>18.131656423873942</v>
      </c>
      <c r="I4" s="55">
        <v>0</v>
      </c>
      <c r="J4" s="55">
        <f t="shared" si="1"/>
        <v>0</v>
      </c>
      <c r="K4" s="55">
        <v>0</v>
      </c>
      <c r="L4" s="55">
        <f t="shared" si="2"/>
        <v>0</v>
      </c>
      <c r="M4" s="73">
        <v>0</v>
      </c>
      <c r="N4" s="74">
        <f t="shared" ref="N4:N58" si="11">SUM(M4*100)/D4</f>
        <v>0</v>
      </c>
      <c r="O4" s="73">
        <v>0</v>
      </c>
      <c r="P4" s="74">
        <f t="shared" ref="P4:P58" si="12">SUM(O4*100)/D4</f>
        <v>0</v>
      </c>
      <c r="Q4" s="73">
        <v>3831.8898315599999</v>
      </c>
      <c r="R4" s="74">
        <f t="shared" ref="R4:R58" si="13">SUM(Q4*100)/D4</f>
        <v>31.986172598475111</v>
      </c>
      <c r="S4" s="73">
        <v>8147.9424530799997</v>
      </c>
      <c r="T4" s="74">
        <f t="shared" ref="T4:T58" si="14">SUM(S4*100)/D4</f>
        <v>68.013827401858791</v>
      </c>
      <c r="U4" s="73">
        <v>0</v>
      </c>
      <c r="V4" s="74">
        <f t="shared" ref="V4:V58" si="15">SUM(U4*100)/D4</f>
        <v>0</v>
      </c>
      <c r="W4" s="55">
        <f t="shared" si="3"/>
        <v>100.0000036010521</v>
      </c>
      <c r="X4" s="55" t="s">
        <v>216</v>
      </c>
      <c r="Y4" s="55">
        <v>0</v>
      </c>
      <c r="Z4" s="55">
        <f t="shared" si="4"/>
        <v>0</v>
      </c>
      <c r="AA4" s="55">
        <v>11979.832285</v>
      </c>
      <c r="AB4" s="55">
        <f t="shared" si="5"/>
        <v>100.00000000333895</v>
      </c>
      <c r="AC4" s="55">
        <v>0</v>
      </c>
      <c r="AD4" s="55">
        <f t="shared" si="6"/>
        <v>0</v>
      </c>
      <c r="AE4" s="55">
        <v>0</v>
      </c>
      <c r="AF4" s="55">
        <f t="shared" si="7"/>
        <v>0</v>
      </c>
      <c r="AG4" s="55">
        <v>406.752093</v>
      </c>
      <c r="AH4" s="55">
        <f t="shared" si="8"/>
        <v>3.3953070738968303</v>
      </c>
      <c r="AI4" s="55">
        <v>3520.914053</v>
      </c>
      <c r="AJ4" s="55">
        <f t="shared" si="9"/>
        <v>29.39034511798728</v>
      </c>
    </row>
    <row r="5" spans="1:43" ht="30" x14ac:dyDescent="0.25">
      <c r="A5" s="79">
        <v>13</v>
      </c>
      <c r="B5" s="98" t="s">
        <v>155</v>
      </c>
      <c r="C5" s="72" t="s">
        <v>1</v>
      </c>
      <c r="D5" s="55">
        <v>72989.196140900007</v>
      </c>
      <c r="E5" s="55">
        <v>72989.196140999993</v>
      </c>
      <c r="F5" s="55">
        <f t="shared" si="0"/>
        <v>100.00000000013698</v>
      </c>
      <c r="G5" s="55">
        <v>0</v>
      </c>
      <c r="H5" s="55">
        <f t="shared" si="10"/>
        <v>0</v>
      </c>
      <c r="I5" s="55">
        <v>0</v>
      </c>
      <c r="J5" s="55">
        <f t="shared" si="1"/>
        <v>0</v>
      </c>
      <c r="K5" s="55">
        <v>0</v>
      </c>
      <c r="L5" s="55">
        <f t="shared" si="2"/>
        <v>0</v>
      </c>
      <c r="M5" s="73">
        <v>0</v>
      </c>
      <c r="N5" s="74">
        <f t="shared" si="11"/>
        <v>0</v>
      </c>
      <c r="O5" s="73">
        <v>0</v>
      </c>
      <c r="P5" s="74">
        <f t="shared" si="12"/>
        <v>0</v>
      </c>
      <c r="Q5" s="73">
        <v>0</v>
      </c>
      <c r="R5" s="74">
        <f t="shared" si="13"/>
        <v>0</v>
      </c>
      <c r="S5" s="73">
        <v>2218.9120869899998</v>
      </c>
      <c r="T5" s="74">
        <f t="shared" si="14"/>
        <v>3.0400555209658173</v>
      </c>
      <c r="U5" s="73">
        <v>70770.284055800003</v>
      </c>
      <c r="V5" s="74">
        <f t="shared" si="15"/>
        <v>96.959944481623594</v>
      </c>
      <c r="W5" s="55">
        <f t="shared" si="3"/>
        <v>100.00000000013698</v>
      </c>
      <c r="X5" s="55" t="s">
        <v>216</v>
      </c>
      <c r="Y5" s="55">
        <v>0</v>
      </c>
      <c r="Z5" s="55">
        <f t="shared" si="4"/>
        <v>0</v>
      </c>
      <c r="AA5" s="55">
        <v>0</v>
      </c>
      <c r="AB5" s="55">
        <f t="shared" si="5"/>
        <v>0</v>
      </c>
      <c r="AC5" s="55">
        <v>0</v>
      </c>
      <c r="AD5" s="55">
        <f t="shared" si="6"/>
        <v>0</v>
      </c>
      <c r="AE5" s="55">
        <v>0</v>
      </c>
      <c r="AF5" s="55">
        <f t="shared" si="7"/>
        <v>0</v>
      </c>
      <c r="AG5" s="55">
        <v>260.08732099999997</v>
      </c>
      <c r="AH5" s="55">
        <f t="shared" si="8"/>
        <v>0.35633673851938508</v>
      </c>
      <c r="AI5" s="55">
        <v>6396.205449</v>
      </c>
      <c r="AJ5" s="55">
        <f t="shared" si="9"/>
        <v>8.7632222125759807</v>
      </c>
    </row>
    <row r="6" spans="1:43" ht="30" x14ac:dyDescent="0.25">
      <c r="A6" s="112" t="s">
        <v>346</v>
      </c>
      <c r="B6" s="98" t="s">
        <v>91</v>
      </c>
      <c r="C6" s="72" t="s">
        <v>1</v>
      </c>
      <c r="D6" s="55">
        <v>13919.6029877</v>
      </c>
      <c r="E6" s="55">
        <v>13919.602988000001</v>
      </c>
      <c r="F6" s="55">
        <f t="shared" si="0"/>
        <v>100.00000000215523</v>
      </c>
      <c r="G6" s="55">
        <v>0</v>
      </c>
      <c r="H6" s="55">
        <f t="shared" si="10"/>
        <v>0</v>
      </c>
      <c r="I6" s="55">
        <v>0</v>
      </c>
      <c r="J6" s="55">
        <f t="shared" si="1"/>
        <v>0</v>
      </c>
      <c r="K6" s="55">
        <v>0</v>
      </c>
      <c r="L6" s="55">
        <f t="shared" si="2"/>
        <v>0</v>
      </c>
      <c r="M6" s="73">
        <v>0</v>
      </c>
      <c r="N6" s="74">
        <f t="shared" si="11"/>
        <v>0</v>
      </c>
      <c r="O6" s="73">
        <v>0</v>
      </c>
      <c r="P6" s="74">
        <f t="shared" si="12"/>
        <v>0</v>
      </c>
      <c r="Q6" s="73">
        <v>13919.603019800001</v>
      </c>
      <c r="R6" s="74">
        <f t="shared" si="13"/>
        <v>100.00000023061003</v>
      </c>
      <c r="S6" s="73">
        <v>0</v>
      </c>
      <c r="T6" s="74">
        <f t="shared" si="14"/>
        <v>0</v>
      </c>
      <c r="U6" s="73">
        <v>0</v>
      </c>
      <c r="V6" s="74">
        <f t="shared" si="15"/>
        <v>0</v>
      </c>
      <c r="W6" s="55">
        <f t="shared" si="3"/>
        <v>100.00000000215523</v>
      </c>
      <c r="X6" s="55" t="s">
        <v>216</v>
      </c>
      <c r="Y6" s="55">
        <v>0</v>
      </c>
      <c r="Z6" s="55">
        <f t="shared" si="4"/>
        <v>0</v>
      </c>
      <c r="AA6" s="55">
        <v>0</v>
      </c>
      <c r="AB6" s="55">
        <f t="shared" si="5"/>
        <v>0</v>
      </c>
      <c r="AC6" s="55">
        <v>0</v>
      </c>
      <c r="AD6" s="55">
        <f t="shared" si="6"/>
        <v>0</v>
      </c>
      <c r="AE6" s="55">
        <v>0</v>
      </c>
      <c r="AF6" s="55">
        <f t="shared" si="7"/>
        <v>0</v>
      </c>
      <c r="AG6" s="55">
        <v>0</v>
      </c>
      <c r="AH6" s="55">
        <f t="shared" si="8"/>
        <v>0</v>
      </c>
      <c r="AI6" s="55">
        <v>955.70544900000004</v>
      </c>
      <c r="AJ6" s="55">
        <f t="shared" si="9"/>
        <v>6.8658958868618978</v>
      </c>
    </row>
    <row r="7" spans="1:43" s="5" customFormat="1" ht="30" x14ac:dyDescent="0.25">
      <c r="A7" s="79">
        <v>15</v>
      </c>
      <c r="B7" s="99" t="s">
        <v>17</v>
      </c>
      <c r="C7" s="75" t="s">
        <v>1</v>
      </c>
      <c r="D7" s="76">
        <v>3909.6814932500001</v>
      </c>
      <c r="E7" s="76">
        <v>3909.6808040000001</v>
      </c>
      <c r="F7" s="76">
        <f t="shared" si="0"/>
        <v>99.999982370686695</v>
      </c>
      <c r="G7" s="76">
        <v>0</v>
      </c>
      <c r="H7" s="76">
        <f t="shared" si="10"/>
        <v>0</v>
      </c>
      <c r="I7" s="76">
        <v>0</v>
      </c>
      <c r="J7" s="76">
        <f t="shared" si="1"/>
        <v>0</v>
      </c>
      <c r="K7" s="76">
        <v>0</v>
      </c>
      <c r="L7" s="76">
        <f t="shared" si="2"/>
        <v>0</v>
      </c>
      <c r="M7" s="77">
        <v>1913.6058415699999</v>
      </c>
      <c r="N7" s="78">
        <f t="shared" si="11"/>
        <v>48.945312933388784</v>
      </c>
      <c r="O7" s="77">
        <v>0</v>
      </c>
      <c r="P7" s="78">
        <f t="shared" si="12"/>
        <v>0</v>
      </c>
      <c r="Q7" s="77">
        <v>3909.6813195999998</v>
      </c>
      <c r="R7" s="78">
        <f t="shared" si="13"/>
        <v>99.99999555846172</v>
      </c>
      <c r="S7" s="77">
        <v>0</v>
      </c>
      <c r="T7" s="78">
        <f t="shared" si="14"/>
        <v>0</v>
      </c>
      <c r="U7" s="77">
        <v>0</v>
      </c>
      <c r="V7" s="78">
        <f t="shared" si="15"/>
        <v>0</v>
      </c>
      <c r="W7" s="76">
        <f t="shared" si="3"/>
        <v>99.999982370686695</v>
      </c>
      <c r="X7" s="76" t="s">
        <v>216</v>
      </c>
      <c r="Y7" s="76">
        <v>0</v>
      </c>
      <c r="Z7" s="76">
        <f t="shared" si="4"/>
        <v>0</v>
      </c>
      <c r="AA7" s="76">
        <v>0</v>
      </c>
      <c r="AB7" s="76">
        <f t="shared" si="5"/>
        <v>0</v>
      </c>
      <c r="AC7" s="76">
        <v>0</v>
      </c>
      <c r="AD7" s="76">
        <f t="shared" si="6"/>
        <v>0</v>
      </c>
      <c r="AE7" s="76">
        <v>0</v>
      </c>
      <c r="AF7" s="76">
        <f t="shared" si="7"/>
        <v>0</v>
      </c>
      <c r="AG7" s="76">
        <v>0</v>
      </c>
      <c r="AH7" s="76">
        <f t="shared" si="8"/>
        <v>0</v>
      </c>
      <c r="AI7" s="76">
        <v>241.08916500000001</v>
      </c>
      <c r="AJ7" s="76">
        <f t="shared" si="9"/>
        <v>6.1664656166042278</v>
      </c>
    </row>
    <row r="8" spans="1:43" s="5" customFormat="1" ht="30" x14ac:dyDescent="0.25">
      <c r="A8" s="112" t="s">
        <v>361</v>
      </c>
      <c r="B8" s="99" t="s">
        <v>63</v>
      </c>
      <c r="C8" s="75" t="s">
        <v>1</v>
      </c>
      <c r="D8" s="76">
        <v>16967.353633700001</v>
      </c>
      <c r="E8" s="76">
        <v>16967.353633999999</v>
      </c>
      <c r="F8" s="76">
        <f t="shared" si="0"/>
        <v>100.0000000017681</v>
      </c>
      <c r="G8" s="76">
        <v>0</v>
      </c>
      <c r="H8" s="76">
        <f t="shared" si="10"/>
        <v>0</v>
      </c>
      <c r="I8" s="76">
        <v>0</v>
      </c>
      <c r="J8" s="76">
        <f t="shared" si="1"/>
        <v>0</v>
      </c>
      <c r="K8" s="76">
        <v>0</v>
      </c>
      <c r="L8" s="76">
        <f t="shared" si="2"/>
        <v>0</v>
      </c>
      <c r="M8" s="77">
        <v>0</v>
      </c>
      <c r="N8" s="78">
        <f t="shared" si="11"/>
        <v>0</v>
      </c>
      <c r="O8" s="77">
        <v>0</v>
      </c>
      <c r="P8" s="78">
        <f t="shared" si="12"/>
        <v>0</v>
      </c>
      <c r="Q8" s="77">
        <v>16967.353633700001</v>
      </c>
      <c r="R8" s="78">
        <f t="shared" si="13"/>
        <v>100</v>
      </c>
      <c r="S8" s="77">
        <v>0</v>
      </c>
      <c r="T8" s="78">
        <f t="shared" si="14"/>
        <v>0</v>
      </c>
      <c r="U8" s="77">
        <v>0</v>
      </c>
      <c r="V8" s="78">
        <f t="shared" si="15"/>
        <v>0</v>
      </c>
      <c r="W8" s="76">
        <f t="shared" si="3"/>
        <v>100.0000000017681</v>
      </c>
      <c r="X8" s="76" t="s">
        <v>216</v>
      </c>
      <c r="Y8" s="76">
        <v>0</v>
      </c>
      <c r="Z8" s="76">
        <f t="shared" si="4"/>
        <v>0</v>
      </c>
      <c r="AA8" s="76">
        <v>0</v>
      </c>
      <c r="AB8" s="76">
        <f t="shared" si="5"/>
        <v>0</v>
      </c>
      <c r="AC8" s="76">
        <v>0</v>
      </c>
      <c r="AD8" s="76">
        <f t="shared" si="6"/>
        <v>0</v>
      </c>
      <c r="AE8" s="76">
        <v>0</v>
      </c>
      <c r="AF8" s="76">
        <f t="shared" si="7"/>
        <v>0</v>
      </c>
      <c r="AG8" s="76">
        <v>106.318667</v>
      </c>
      <c r="AH8" s="76">
        <f t="shared" si="8"/>
        <v>0.62660724409511548</v>
      </c>
      <c r="AI8" s="76">
        <v>774.16082900000004</v>
      </c>
      <c r="AJ8" s="76">
        <f t="shared" si="9"/>
        <v>4.5626492245814179</v>
      </c>
    </row>
    <row r="9" spans="1:43" ht="60" x14ac:dyDescent="0.25">
      <c r="A9" s="79">
        <v>18</v>
      </c>
      <c r="B9" s="98" t="s">
        <v>6</v>
      </c>
      <c r="C9" s="72" t="s">
        <v>1</v>
      </c>
      <c r="D9" s="55">
        <v>109712.637774</v>
      </c>
      <c r="E9" s="55">
        <v>92478.883736000003</v>
      </c>
      <c r="F9" s="55">
        <f t="shared" si="0"/>
        <v>84.291915327475522</v>
      </c>
      <c r="G9" s="140">
        <v>14111.5</v>
      </c>
      <c r="H9" s="140">
        <f t="shared" si="10"/>
        <v>12.862237465358053</v>
      </c>
      <c r="I9" s="136">
        <v>1246.1199999999999</v>
      </c>
      <c r="J9" s="136">
        <f t="shared" si="1"/>
        <v>1.1358035184304982</v>
      </c>
      <c r="K9" s="136">
        <v>1876.14</v>
      </c>
      <c r="L9" s="136">
        <f t="shared" si="2"/>
        <v>1.7100491229321375</v>
      </c>
      <c r="M9" s="73">
        <v>30051.680467999999</v>
      </c>
      <c r="N9" s="74">
        <f t="shared" si="11"/>
        <v>27.39126601796254</v>
      </c>
      <c r="O9" s="73">
        <v>4312.8490368700004</v>
      </c>
      <c r="P9" s="74">
        <f t="shared" si="12"/>
        <v>3.9310412404395505</v>
      </c>
      <c r="Q9" s="73">
        <v>0</v>
      </c>
      <c r="R9" s="74">
        <f t="shared" si="13"/>
        <v>0</v>
      </c>
      <c r="S9" s="73">
        <v>93441.488040299999</v>
      </c>
      <c r="T9" s="74">
        <f t="shared" si="14"/>
        <v>85.169302220937041</v>
      </c>
      <c r="U9" s="73">
        <v>16271.155540399999</v>
      </c>
      <c r="V9" s="74">
        <f t="shared" si="15"/>
        <v>14.830703071707552</v>
      </c>
      <c r="W9" s="55">
        <f t="shared" si="3"/>
        <v>100.00000543419621</v>
      </c>
      <c r="X9" s="55" t="s">
        <v>216</v>
      </c>
      <c r="Y9" s="55">
        <v>0</v>
      </c>
      <c r="Z9" s="55">
        <f t="shared" si="4"/>
        <v>0</v>
      </c>
      <c r="AA9" s="55">
        <v>0</v>
      </c>
      <c r="AB9" s="55">
        <f t="shared" si="5"/>
        <v>0</v>
      </c>
      <c r="AC9" s="55">
        <v>109712.643893</v>
      </c>
      <c r="AD9" s="55">
        <f t="shared" si="6"/>
        <v>100.00000557729732</v>
      </c>
      <c r="AE9" s="55">
        <v>0</v>
      </c>
      <c r="AF9" s="55">
        <f t="shared" si="7"/>
        <v>0</v>
      </c>
      <c r="AG9" s="55">
        <v>1521.562428</v>
      </c>
      <c r="AH9" s="55">
        <f t="shared" si="8"/>
        <v>1.3868615857494078</v>
      </c>
      <c r="AI9" s="55">
        <v>5992.5615470000002</v>
      </c>
      <c r="AJ9" s="55">
        <f t="shared" si="9"/>
        <v>5.4620522016289854</v>
      </c>
    </row>
    <row r="10" spans="1:43" ht="30" x14ac:dyDescent="0.25">
      <c r="A10" s="79">
        <v>19</v>
      </c>
      <c r="B10" s="98" t="s">
        <v>2</v>
      </c>
      <c r="C10" s="72" t="s">
        <v>1</v>
      </c>
      <c r="D10" s="55">
        <v>42073.689631300003</v>
      </c>
      <c r="E10" s="55">
        <v>36936.401117000001</v>
      </c>
      <c r="F10" s="55">
        <f t="shared" si="0"/>
        <v>87.789783688288168</v>
      </c>
      <c r="G10" s="140">
        <v>5130.34</v>
      </c>
      <c r="H10" s="140">
        <f t="shared" si="10"/>
        <v>12.193701206046287</v>
      </c>
      <c r="I10" s="136">
        <v>6.96</v>
      </c>
      <c r="J10" s="136">
        <f t="shared" si="1"/>
        <v>1.6542404673780327E-2</v>
      </c>
      <c r="K10" s="55">
        <v>0</v>
      </c>
      <c r="L10" s="55">
        <f t="shared" si="2"/>
        <v>0</v>
      </c>
      <c r="M10" s="73">
        <v>41047.574466500002</v>
      </c>
      <c r="N10" s="74">
        <f t="shared" si="11"/>
        <v>97.56114765832983</v>
      </c>
      <c r="O10" s="73">
        <v>0</v>
      </c>
      <c r="P10" s="74">
        <f t="shared" si="12"/>
        <v>0</v>
      </c>
      <c r="Q10" s="73">
        <v>0</v>
      </c>
      <c r="R10" s="74">
        <f t="shared" si="13"/>
        <v>0</v>
      </c>
      <c r="S10" s="73">
        <v>0</v>
      </c>
      <c r="T10" s="74">
        <f t="shared" si="14"/>
        <v>0</v>
      </c>
      <c r="U10" s="73">
        <v>42073.689631300003</v>
      </c>
      <c r="V10" s="74">
        <f t="shared" si="15"/>
        <v>100</v>
      </c>
      <c r="W10" s="55">
        <f t="shared" si="3"/>
        <v>100.00002729900824</v>
      </c>
      <c r="X10" s="55" t="s">
        <v>216</v>
      </c>
      <c r="Y10" s="55">
        <v>0</v>
      </c>
      <c r="Z10" s="55">
        <f t="shared" si="4"/>
        <v>0</v>
      </c>
      <c r="AA10" s="55">
        <v>0</v>
      </c>
      <c r="AB10" s="55">
        <f t="shared" si="5"/>
        <v>0</v>
      </c>
      <c r="AC10" s="55">
        <v>0</v>
      </c>
      <c r="AD10" s="55">
        <f t="shared" si="6"/>
        <v>0</v>
      </c>
      <c r="AE10" s="55">
        <v>0</v>
      </c>
      <c r="AF10" s="55">
        <f t="shared" si="7"/>
        <v>0</v>
      </c>
      <c r="AG10" s="55">
        <v>29.433513000000001</v>
      </c>
      <c r="AH10" s="55">
        <f t="shared" si="8"/>
        <v>6.9957052157611208E-2</v>
      </c>
      <c r="AI10" s="55">
        <v>4177.1868139999997</v>
      </c>
      <c r="AJ10" s="55">
        <f t="shared" si="9"/>
        <v>9.9282636027538995</v>
      </c>
    </row>
    <row r="11" spans="1:43" ht="60" x14ac:dyDescent="0.25">
      <c r="A11" s="79">
        <v>22</v>
      </c>
      <c r="B11" s="98" t="s">
        <v>37</v>
      </c>
      <c r="C11" s="72" t="s">
        <v>1</v>
      </c>
      <c r="D11" s="55">
        <v>144906.43419299999</v>
      </c>
      <c r="E11" s="55">
        <v>144906.43513599999</v>
      </c>
      <c r="F11" s="55">
        <f t="shared" si="0"/>
        <v>100.00000065076475</v>
      </c>
      <c r="G11" s="55">
        <v>0</v>
      </c>
      <c r="H11" s="55">
        <f t="shared" si="10"/>
        <v>0</v>
      </c>
      <c r="I11" s="55">
        <v>0</v>
      </c>
      <c r="J11" s="55">
        <f t="shared" si="1"/>
        <v>0</v>
      </c>
      <c r="K11" s="55">
        <v>0</v>
      </c>
      <c r="L11" s="55">
        <f t="shared" si="2"/>
        <v>0</v>
      </c>
      <c r="M11" s="73">
        <v>0</v>
      </c>
      <c r="N11" s="74">
        <f t="shared" si="11"/>
        <v>0</v>
      </c>
      <c r="O11" s="73">
        <v>0</v>
      </c>
      <c r="P11" s="74">
        <f t="shared" si="12"/>
        <v>0</v>
      </c>
      <c r="Q11" s="73">
        <v>38589.1758013</v>
      </c>
      <c r="R11" s="74">
        <f t="shared" si="13"/>
        <v>26.630408798758594</v>
      </c>
      <c r="S11" s="73">
        <v>106317.259209</v>
      </c>
      <c r="T11" s="74">
        <f t="shared" si="14"/>
        <v>73.369591765260537</v>
      </c>
      <c r="U11" s="73">
        <v>0</v>
      </c>
      <c r="V11" s="74">
        <f t="shared" si="15"/>
        <v>0</v>
      </c>
      <c r="W11" s="55">
        <f t="shared" si="3"/>
        <v>100.00000065076475</v>
      </c>
      <c r="X11" s="55" t="s">
        <v>216</v>
      </c>
      <c r="Y11" s="55">
        <v>0</v>
      </c>
      <c r="Z11" s="55">
        <f t="shared" si="4"/>
        <v>0</v>
      </c>
      <c r="AA11" s="55">
        <v>0</v>
      </c>
      <c r="AB11" s="55">
        <f t="shared" si="5"/>
        <v>0</v>
      </c>
      <c r="AC11" s="55">
        <v>0</v>
      </c>
      <c r="AD11" s="55">
        <f t="shared" si="6"/>
        <v>0</v>
      </c>
      <c r="AE11" s="55">
        <v>1475</v>
      </c>
      <c r="AF11" s="55">
        <f t="shared" si="7"/>
        <v>1.017898210120509</v>
      </c>
      <c r="AG11" s="55">
        <v>5108.6520979999996</v>
      </c>
      <c r="AH11" s="55">
        <f t="shared" si="8"/>
        <v>3.5254832723271741</v>
      </c>
      <c r="AI11" s="55">
        <v>10158.39133</v>
      </c>
      <c r="AJ11" s="55">
        <f t="shared" si="9"/>
        <v>7.0103107474648789</v>
      </c>
    </row>
    <row r="12" spans="1:43" ht="45" x14ac:dyDescent="0.25">
      <c r="A12" s="79">
        <v>24</v>
      </c>
      <c r="B12" s="98" t="s">
        <v>38</v>
      </c>
      <c r="C12" s="72" t="s">
        <v>1</v>
      </c>
      <c r="D12" s="55">
        <v>90750.160816200005</v>
      </c>
      <c r="E12" s="55">
        <v>90750.160816000003</v>
      </c>
      <c r="F12" s="55">
        <f t="shared" si="0"/>
        <v>99.999999999779618</v>
      </c>
      <c r="G12" s="55">
        <v>0</v>
      </c>
      <c r="H12" s="55">
        <f t="shared" si="10"/>
        <v>0</v>
      </c>
      <c r="I12" s="55">
        <v>0</v>
      </c>
      <c r="J12" s="55">
        <f t="shared" si="1"/>
        <v>0</v>
      </c>
      <c r="K12" s="55">
        <v>0</v>
      </c>
      <c r="L12" s="55">
        <f t="shared" si="2"/>
        <v>0</v>
      </c>
      <c r="M12" s="73">
        <v>0</v>
      </c>
      <c r="N12" s="74">
        <f t="shared" si="11"/>
        <v>0</v>
      </c>
      <c r="O12" s="73">
        <v>0</v>
      </c>
      <c r="P12" s="74">
        <f t="shared" si="12"/>
        <v>0</v>
      </c>
      <c r="Q12" s="73">
        <v>90750.160793699906</v>
      </c>
      <c r="R12" s="74">
        <f t="shared" si="13"/>
        <v>99.999999975206535</v>
      </c>
      <c r="S12" s="73">
        <v>0</v>
      </c>
      <c r="T12" s="74">
        <f t="shared" si="14"/>
        <v>0</v>
      </c>
      <c r="U12" s="73">
        <v>0</v>
      </c>
      <c r="V12" s="74">
        <f t="shared" si="15"/>
        <v>0</v>
      </c>
      <c r="W12" s="55">
        <f t="shared" si="3"/>
        <v>99.999999999779618</v>
      </c>
      <c r="X12" s="55" t="s">
        <v>216</v>
      </c>
      <c r="Y12" s="55">
        <v>0</v>
      </c>
      <c r="Z12" s="55">
        <f t="shared" si="4"/>
        <v>0</v>
      </c>
      <c r="AA12" s="55">
        <v>0</v>
      </c>
      <c r="AB12" s="55">
        <f t="shared" si="5"/>
        <v>0</v>
      </c>
      <c r="AC12" s="55">
        <v>90750.160816000003</v>
      </c>
      <c r="AD12" s="55">
        <f t="shared" si="6"/>
        <v>99.999999999779618</v>
      </c>
      <c r="AE12" s="55">
        <v>0</v>
      </c>
      <c r="AF12" s="55">
        <f t="shared" si="7"/>
        <v>0</v>
      </c>
      <c r="AG12" s="55">
        <v>13819.688889999999</v>
      </c>
      <c r="AH12" s="55">
        <f t="shared" si="8"/>
        <v>15.228280331083466</v>
      </c>
      <c r="AI12" s="55">
        <v>13534.841794</v>
      </c>
      <c r="AJ12" s="55">
        <f t="shared" si="9"/>
        <v>14.914399789784028</v>
      </c>
    </row>
    <row r="13" spans="1:43" ht="30" x14ac:dyDescent="0.25">
      <c r="A13" s="79">
        <v>28</v>
      </c>
      <c r="B13" s="98" t="s">
        <v>92</v>
      </c>
      <c r="C13" s="72" t="s">
        <v>1</v>
      </c>
      <c r="D13" s="55">
        <v>15399.468887700001</v>
      </c>
      <c r="E13" s="55">
        <v>15399.46739</v>
      </c>
      <c r="F13" s="55">
        <f t="shared" si="0"/>
        <v>99.999990274339908</v>
      </c>
      <c r="G13" s="55">
        <v>0</v>
      </c>
      <c r="H13" s="55">
        <f t="shared" si="10"/>
        <v>0</v>
      </c>
      <c r="I13" s="55">
        <v>0</v>
      </c>
      <c r="J13" s="55">
        <f t="shared" si="1"/>
        <v>0</v>
      </c>
      <c r="K13" s="55">
        <v>0</v>
      </c>
      <c r="L13" s="55">
        <f t="shared" si="2"/>
        <v>0</v>
      </c>
      <c r="M13" s="73">
        <v>0</v>
      </c>
      <c r="N13" s="74">
        <f t="shared" si="11"/>
        <v>0</v>
      </c>
      <c r="O13" s="73">
        <v>0</v>
      </c>
      <c r="P13" s="74">
        <f t="shared" si="12"/>
        <v>0</v>
      </c>
      <c r="Q13" s="73">
        <v>15399.4673896</v>
      </c>
      <c r="R13" s="74">
        <f t="shared" si="13"/>
        <v>99.999990271742405</v>
      </c>
      <c r="S13" s="73">
        <v>0</v>
      </c>
      <c r="T13" s="74">
        <f t="shared" si="14"/>
        <v>0</v>
      </c>
      <c r="U13" s="73">
        <v>0</v>
      </c>
      <c r="V13" s="74">
        <f t="shared" si="15"/>
        <v>0</v>
      </c>
      <c r="W13" s="55">
        <f t="shared" si="3"/>
        <v>99.999990274339908</v>
      </c>
      <c r="X13" s="55" t="s">
        <v>216</v>
      </c>
      <c r="Y13" s="55">
        <v>0</v>
      </c>
      <c r="Z13" s="55">
        <f t="shared" si="4"/>
        <v>0</v>
      </c>
      <c r="AA13" s="55">
        <v>0</v>
      </c>
      <c r="AB13" s="55">
        <f t="shared" si="5"/>
        <v>0</v>
      </c>
      <c r="AC13" s="55">
        <v>0</v>
      </c>
      <c r="AD13" s="55">
        <f t="shared" si="6"/>
        <v>0</v>
      </c>
      <c r="AE13" s="55">
        <v>135.178406</v>
      </c>
      <c r="AF13" s="55">
        <f t="shared" si="7"/>
        <v>0.87781213096232746</v>
      </c>
      <c r="AG13" s="55">
        <v>2509.287022</v>
      </c>
      <c r="AH13" s="55">
        <f t="shared" si="8"/>
        <v>16.294633537681548</v>
      </c>
      <c r="AI13" s="55">
        <v>866.03081499999996</v>
      </c>
      <c r="AJ13" s="55">
        <f t="shared" si="9"/>
        <v>5.623770672323146</v>
      </c>
    </row>
    <row r="14" spans="1:43" ht="30" x14ac:dyDescent="0.25">
      <c r="A14" s="79">
        <v>29</v>
      </c>
      <c r="B14" s="98" t="s">
        <v>5</v>
      </c>
      <c r="C14" s="72" t="s">
        <v>1</v>
      </c>
      <c r="D14" s="55">
        <v>22463.1743188</v>
      </c>
      <c r="E14" s="55">
        <v>22463.17801</v>
      </c>
      <c r="F14" s="55">
        <f t="shared" si="0"/>
        <v>100.00001643222791</v>
      </c>
      <c r="G14" s="55">
        <v>0</v>
      </c>
      <c r="H14" s="55">
        <f t="shared" si="10"/>
        <v>0</v>
      </c>
      <c r="I14" s="55">
        <v>0</v>
      </c>
      <c r="J14" s="55">
        <f t="shared" si="1"/>
        <v>0</v>
      </c>
      <c r="K14" s="55">
        <v>0</v>
      </c>
      <c r="L14" s="55">
        <f t="shared" si="2"/>
        <v>0</v>
      </c>
      <c r="M14" s="73">
        <v>0</v>
      </c>
      <c r="N14" s="74">
        <f t="shared" si="11"/>
        <v>0</v>
      </c>
      <c r="O14" s="73">
        <v>0</v>
      </c>
      <c r="P14" s="74">
        <f t="shared" si="12"/>
        <v>0</v>
      </c>
      <c r="Q14" s="73">
        <v>22463.178010299998</v>
      </c>
      <c r="R14" s="74">
        <f t="shared" si="13"/>
        <v>100.00001643356342</v>
      </c>
      <c r="S14" s="73">
        <v>0</v>
      </c>
      <c r="T14" s="74">
        <f t="shared" si="14"/>
        <v>0</v>
      </c>
      <c r="U14" s="73">
        <v>0</v>
      </c>
      <c r="V14" s="74">
        <f t="shared" si="15"/>
        <v>0</v>
      </c>
      <c r="W14" s="55">
        <f t="shared" si="3"/>
        <v>100.00001643222791</v>
      </c>
      <c r="X14" s="55" t="s">
        <v>216</v>
      </c>
      <c r="Y14" s="55">
        <v>0</v>
      </c>
      <c r="Z14" s="55">
        <f t="shared" si="4"/>
        <v>0</v>
      </c>
      <c r="AA14" s="55">
        <v>0</v>
      </c>
      <c r="AB14" s="55">
        <f t="shared" si="5"/>
        <v>0</v>
      </c>
      <c r="AC14" s="55">
        <v>0</v>
      </c>
      <c r="AD14" s="55">
        <f t="shared" si="6"/>
        <v>0</v>
      </c>
      <c r="AE14" s="55">
        <v>0</v>
      </c>
      <c r="AF14" s="55">
        <f t="shared" si="7"/>
        <v>0</v>
      </c>
      <c r="AG14" s="55">
        <v>0</v>
      </c>
      <c r="AH14" s="55">
        <f t="shared" si="8"/>
        <v>0</v>
      </c>
      <c r="AI14" s="55">
        <v>0</v>
      </c>
      <c r="AJ14" s="55">
        <f t="shared" si="9"/>
        <v>0</v>
      </c>
    </row>
    <row r="15" spans="1:43" x14ac:dyDescent="0.25">
      <c r="A15" s="79">
        <v>30</v>
      </c>
      <c r="B15" s="98" t="s">
        <v>45</v>
      </c>
      <c r="C15" s="72" t="s">
        <v>1</v>
      </c>
      <c r="D15" s="55">
        <v>16331.101579300001</v>
      </c>
      <c r="E15" s="55">
        <v>16331.101579</v>
      </c>
      <c r="F15" s="55">
        <f t="shared" si="0"/>
        <v>99.999999998163005</v>
      </c>
      <c r="G15" s="55">
        <v>0</v>
      </c>
      <c r="H15" s="55">
        <f t="shared" si="10"/>
        <v>0</v>
      </c>
      <c r="I15" s="55">
        <v>0</v>
      </c>
      <c r="J15" s="55">
        <f t="shared" si="1"/>
        <v>0</v>
      </c>
      <c r="K15" s="55">
        <v>0</v>
      </c>
      <c r="L15" s="55">
        <f t="shared" si="2"/>
        <v>0</v>
      </c>
      <c r="M15" s="73">
        <v>0</v>
      </c>
      <c r="N15" s="74">
        <f t="shared" si="11"/>
        <v>0</v>
      </c>
      <c r="O15" s="73">
        <v>0</v>
      </c>
      <c r="P15" s="74">
        <f t="shared" si="12"/>
        <v>0</v>
      </c>
      <c r="Q15" s="73">
        <v>16331.1015792</v>
      </c>
      <c r="R15" s="74">
        <f t="shared" si="13"/>
        <v>99.999999999387668</v>
      </c>
      <c r="S15" s="73">
        <v>0</v>
      </c>
      <c r="T15" s="74">
        <f t="shared" si="14"/>
        <v>0</v>
      </c>
      <c r="U15" s="73">
        <v>0</v>
      </c>
      <c r="V15" s="74">
        <f t="shared" si="15"/>
        <v>0</v>
      </c>
      <c r="W15" s="55">
        <f t="shared" si="3"/>
        <v>99.999999998163005</v>
      </c>
      <c r="X15" s="55" t="s">
        <v>216</v>
      </c>
      <c r="Y15" s="55">
        <v>0</v>
      </c>
      <c r="Z15" s="55">
        <f t="shared" si="4"/>
        <v>0</v>
      </c>
      <c r="AA15" s="55">
        <v>0</v>
      </c>
      <c r="AB15" s="55">
        <f t="shared" si="5"/>
        <v>0</v>
      </c>
      <c r="AC15" s="55">
        <v>0</v>
      </c>
      <c r="AD15" s="55">
        <f t="shared" si="6"/>
        <v>0</v>
      </c>
      <c r="AE15" s="55">
        <v>0</v>
      </c>
      <c r="AF15" s="55">
        <f t="shared" si="7"/>
        <v>0</v>
      </c>
      <c r="AG15" s="55">
        <v>0</v>
      </c>
      <c r="AH15" s="55">
        <f t="shared" si="8"/>
        <v>0</v>
      </c>
      <c r="AI15" s="55">
        <v>0</v>
      </c>
      <c r="AJ15" s="55">
        <f t="shared" si="9"/>
        <v>0</v>
      </c>
    </row>
    <row r="16" spans="1:43" ht="30" x14ac:dyDescent="0.25">
      <c r="A16" s="79">
        <v>32</v>
      </c>
      <c r="B16" s="98" t="s">
        <v>85</v>
      </c>
      <c r="C16" s="72" t="s">
        <v>1</v>
      </c>
      <c r="D16" s="55">
        <v>17443.931986</v>
      </c>
      <c r="E16" s="55">
        <v>9261.8948670000009</v>
      </c>
      <c r="F16" s="55">
        <f t="shared" si="0"/>
        <v>53.095224599782512</v>
      </c>
      <c r="G16" s="55">
        <v>8182.0370899999998</v>
      </c>
      <c r="H16" s="55">
        <f t="shared" si="10"/>
        <v>46.904775233970582</v>
      </c>
      <c r="I16" s="55">
        <v>0</v>
      </c>
      <c r="J16" s="55">
        <f t="shared" si="1"/>
        <v>0</v>
      </c>
      <c r="K16" s="55">
        <v>0</v>
      </c>
      <c r="L16" s="55">
        <f t="shared" si="2"/>
        <v>0</v>
      </c>
      <c r="M16" s="73">
        <v>13958.3050613</v>
      </c>
      <c r="N16" s="74">
        <f t="shared" si="11"/>
        <v>80.018112157869766</v>
      </c>
      <c r="O16" s="73">
        <v>0</v>
      </c>
      <c r="P16" s="74">
        <f t="shared" si="12"/>
        <v>0</v>
      </c>
      <c r="Q16" s="73">
        <v>0</v>
      </c>
      <c r="R16" s="74">
        <f t="shared" si="13"/>
        <v>0</v>
      </c>
      <c r="S16" s="73">
        <v>0</v>
      </c>
      <c r="T16" s="74">
        <f t="shared" si="14"/>
        <v>0</v>
      </c>
      <c r="U16" s="73">
        <v>17443.9319861</v>
      </c>
      <c r="V16" s="74">
        <f t="shared" si="15"/>
        <v>100.00000000057327</v>
      </c>
      <c r="W16" s="55">
        <f t="shared" si="3"/>
        <v>99.999999833753094</v>
      </c>
      <c r="X16" s="55" t="s">
        <v>216</v>
      </c>
      <c r="Y16" s="55">
        <v>0</v>
      </c>
      <c r="Z16" s="55">
        <f t="shared" si="4"/>
        <v>0</v>
      </c>
      <c r="AA16" s="55">
        <v>0</v>
      </c>
      <c r="AB16" s="55">
        <f t="shared" si="5"/>
        <v>0</v>
      </c>
      <c r="AC16" s="55">
        <v>17443.931986</v>
      </c>
      <c r="AD16" s="55">
        <f t="shared" si="6"/>
        <v>100</v>
      </c>
      <c r="AE16" s="55">
        <v>198.00954200000001</v>
      </c>
      <c r="AF16" s="55">
        <f t="shared" si="7"/>
        <v>1.1351198924584021</v>
      </c>
      <c r="AG16" s="55">
        <v>189.721743</v>
      </c>
      <c r="AH16" s="55">
        <f t="shared" si="8"/>
        <v>1.0876088209485408</v>
      </c>
      <c r="AI16" s="55">
        <v>1904.7026370000001</v>
      </c>
      <c r="AJ16" s="55">
        <f t="shared" si="9"/>
        <v>10.918998299974225</v>
      </c>
    </row>
    <row r="17" spans="1:36" ht="30" x14ac:dyDescent="0.25">
      <c r="A17" s="79">
        <v>36</v>
      </c>
      <c r="B17" s="98" t="s">
        <v>77</v>
      </c>
      <c r="C17" s="72" t="s">
        <v>1</v>
      </c>
      <c r="D17" s="55">
        <v>44945.851533399997</v>
      </c>
      <c r="E17" s="55">
        <v>44945.848897000003</v>
      </c>
      <c r="F17" s="55">
        <f t="shared" si="0"/>
        <v>99.999994134275127</v>
      </c>
      <c r="G17" s="55">
        <v>0</v>
      </c>
      <c r="H17" s="55">
        <f t="shared" si="10"/>
        <v>0</v>
      </c>
      <c r="I17" s="55">
        <v>0</v>
      </c>
      <c r="J17" s="55">
        <f t="shared" si="1"/>
        <v>0</v>
      </c>
      <c r="K17" s="55">
        <v>0</v>
      </c>
      <c r="L17" s="55">
        <f t="shared" si="2"/>
        <v>0</v>
      </c>
      <c r="M17" s="73">
        <v>0</v>
      </c>
      <c r="N17" s="74">
        <f t="shared" si="11"/>
        <v>0</v>
      </c>
      <c r="O17" s="73">
        <v>0</v>
      </c>
      <c r="P17" s="74">
        <f t="shared" si="12"/>
        <v>0</v>
      </c>
      <c r="Q17" s="73">
        <v>44945.8488965</v>
      </c>
      <c r="R17" s="74">
        <f t="shared" si="13"/>
        <v>99.999994133162673</v>
      </c>
      <c r="S17" s="73">
        <v>0</v>
      </c>
      <c r="T17" s="74">
        <f t="shared" si="14"/>
        <v>0</v>
      </c>
      <c r="U17" s="73">
        <v>0</v>
      </c>
      <c r="V17" s="74">
        <f t="shared" si="15"/>
        <v>0</v>
      </c>
      <c r="W17" s="55">
        <f t="shared" si="3"/>
        <v>99.999994134275127</v>
      </c>
      <c r="X17" s="55" t="s">
        <v>216</v>
      </c>
      <c r="Y17" s="55">
        <v>0</v>
      </c>
      <c r="Z17" s="55">
        <f t="shared" si="4"/>
        <v>0</v>
      </c>
      <c r="AA17" s="55">
        <v>0</v>
      </c>
      <c r="AB17" s="55">
        <f t="shared" si="5"/>
        <v>0</v>
      </c>
      <c r="AC17" s="55">
        <v>0</v>
      </c>
      <c r="AD17" s="55">
        <f t="shared" si="6"/>
        <v>0</v>
      </c>
      <c r="AE17" s="55">
        <v>0</v>
      </c>
      <c r="AF17" s="55">
        <f t="shared" si="7"/>
        <v>0</v>
      </c>
      <c r="AG17" s="55">
        <v>5.5850989999999996</v>
      </c>
      <c r="AH17" s="55">
        <f t="shared" si="8"/>
        <v>1.2426283649002893E-2</v>
      </c>
      <c r="AI17" s="55">
        <v>2748.9340609999999</v>
      </c>
      <c r="AJ17" s="55">
        <f t="shared" si="9"/>
        <v>6.1161018586047309</v>
      </c>
    </row>
    <row r="18" spans="1:36" x14ac:dyDescent="0.25">
      <c r="A18" s="79">
        <v>37</v>
      </c>
      <c r="B18" s="99" t="s">
        <v>10</v>
      </c>
      <c r="C18" s="75" t="s">
        <v>1</v>
      </c>
      <c r="D18" s="76">
        <v>27820.266738599999</v>
      </c>
      <c r="E18" s="76">
        <v>27820.262172999999</v>
      </c>
      <c r="F18" s="76">
        <f t="shared" si="0"/>
        <v>99.999983588942399</v>
      </c>
      <c r="G18" s="76">
        <v>0</v>
      </c>
      <c r="H18" s="76">
        <f t="shared" si="10"/>
        <v>0</v>
      </c>
      <c r="I18" s="76">
        <v>0</v>
      </c>
      <c r="J18" s="76">
        <f t="shared" si="1"/>
        <v>0</v>
      </c>
      <c r="K18" s="76">
        <v>0</v>
      </c>
      <c r="L18" s="76">
        <f t="shared" si="2"/>
        <v>0</v>
      </c>
      <c r="M18" s="77">
        <v>0</v>
      </c>
      <c r="N18" s="78">
        <f t="shared" si="11"/>
        <v>0</v>
      </c>
      <c r="O18" s="77">
        <v>0</v>
      </c>
      <c r="P18" s="78">
        <f t="shared" si="12"/>
        <v>0</v>
      </c>
      <c r="Q18" s="77">
        <v>27820.2622066</v>
      </c>
      <c r="R18" s="78">
        <f t="shared" si="13"/>
        <v>99.999983709717668</v>
      </c>
      <c r="S18" s="77">
        <v>0</v>
      </c>
      <c r="T18" s="78">
        <f t="shared" si="14"/>
        <v>0</v>
      </c>
      <c r="U18" s="77">
        <v>0</v>
      </c>
      <c r="V18" s="78">
        <f t="shared" si="15"/>
        <v>0</v>
      </c>
      <c r="W18" s="76">
        <f t="shared" si="3"/>
        <v>99.999983588942399</v>
      </c>
      <c r="X18" s="76" t="s">
        <v>216</v>
      </c>
      <c r="Y18" s="76">
        <v>0</v>
      </c>
      <c r="Z18" s="76">
        <f t="shared" si="4"/>
        <v>0</v>
      </c>
      <c r="AA18" s="76">
        <v>0</v>
      </c>
      <c r="AB18" s="76">
        <f t="shared" si="5"/>
        <v>0</v>
      </c>
      <c r="AC18" s="76">
        <v>0</v>
      </c>
      <c r="AD18" s="76">
        <f t="shared" si="6"/>
        <v>0</v>
      </c>
      <c r="AE18" s="76">
        <v>0</v>
      </c>
      <c r="AF18" s="76">
        <f t="shared" si="7"/>
        <v>0</v>
      </c>
      <c r="AG18" s="76">
        <v>220.47809899999999</v>
      </c>
      <c r="AH18" s="76">
        <f t="shared" si="8"/>
        <v>0.79250893268428502</v>
      </c>
      <c r="AI18" s="76">
        <v>1110.4605409999999</v>
      </c>
      <c r="AJ18" s="76">
        <f t="shared" si="9"/>
        <v>3.9915524586227664</v>
      </c>
    </row>
    <row r="19" spans="1:36" ht="30" x14ac:dyDescent="0.25">
      <c r="A19" s="79">
        <v>38</v>
      </c>
      <c r="B19" s="98" t="s">
        <v>22</v>
      </c>
      <c r="C19" s="72" t="s">
        <v>1</v>
      </c>
      <c r="D19" s="55">
        <v>14610.219351600001</v>
      </c>
      <c r="E19" s="55">
        <v>3589.124315</v>
      </c>
      <c r="F19" s="55">
        <f t="shared" si="0"/>
        <v>24.565848250642084</v>
      </c>
      <c r="G19" s="140">
        <v>0</v>
      </c>
      <c r="H19" s="55">
        <f t="shared" si="10"/>
        <v>0</v>
      </c>
      <c r="I19" s="55">
        <v>11021.062798999999</v>
      </c>
      <c r="J19" s="55">
        <f t="shared" si="1"/>
        <v>75.433931098324379</v>
      </c>
      <c r="K19" s="55">
        <v>0</v>
      </c>
      <c r="L19" s="55">
        <f t="shared" si="2"/>
        <v>0</v>
      </c>
      <c r="M19" s="73">
        <v>13793.6693954</v>
      </c>
      <c r="N19" s="74">
        <f t="shared" si="11"/>
        <v>94.411104059771844</v>
      </c>
      <c r="O19" s="73">
        <v>0</v>
      </c>
      <c r="P19" s="74">
        <f t="shared" si="12"/>
        <v>0</v>
      </c>
      <c r="Q19" s="73">
        <v>0</v>
      </c>
      <c r="R19" s="74">
        <f t="shared" si="13"/>
        <v>0</v>
      </c>
      <c r="S19" s="73">
        <v>0</v>
      </c>
      <c r="T19" s="74">
        <f t="shared" si="14"/>
        <v>0</v>
      </c>
      <c r="U19" s="73">
        <v>14610.2193517</v>
      </c>
      <c r="V19" s="74">
        <f t="shared" si="15"/>
        <v>100.00000000068445</v>
      </c>
      <c r="W19" s="55">
        <f t="shared" si="3"/>
        <v>99.999779348966456</v>
      </c>
      <c r="X19" s="55" t="s">
        <v>216</v>
      </c>
      <c r="Y19" s="55">
        <v>0</v>
      </c>
      <c r="Z19" s="55">
        <f t="shared" si="4"/>
        <v>0</v>
      </c>
      <c r="AA19" s="55">
        <v>0</v>
      </c>
      <c r="AB19" s="55">
        <f t="shared" si="5"/>
        <v>0</v>
      </c>
      <c r="AC19" s="55">
        <v>14610.219352</v>
      </c>
      <c r="AD19" s="55">
        <f t="shared" si="6"/>
        <v>100.00000000273781</v>
      </c>
      <c r="AE19" s="55">
        <v>0</v>
      </c>
      <c r="AF19" s="55">
        <f t="shared" si="7"/>
        <v>0</v>
      </c>
      <c r="AG19" s="55">
        <v>4070.1748499999999</v>
      </c>
      <c r="AH19" s="55">
        <f t="shared" si="8"/>
        <v>27.858410281528492</v>
      </c>
      <c r="AI19" s="55">
        <v>2530.683411</v>
      </c>
      <c r="AJ19" s="55">
        <f t="shared" si="9"/>
        <v>17.321323863100375</v>
      </c>
    </row>
    <row r="20" spans="1:36" ht="30" x14ac:dyDescent="0.25">
      <c r="A20" s="79">
        <v>42</v>
      </c>
      <c r="B20" s="98" t="s">
        <v>26</v>
      </c>
      <c r="C20" s="72" t="s">
        <v>1</v>
      </c>
      <c r="D20" s="55">
        <v>127569.882081</v>
      </c>
      <c r="E20" s="55">
        <v>127569.88208</v>
      </c>
      <c r="F20" s="55">
        <f t="shared" si="0"/>
        <v>99.999999999216101</v>
      </c>
      <c r="G20" s="55">
        <v>0</v>
      </c>
      <c r="H20" s="55">
        <f t="shared" si="10"/>
        <v>0</v>
      </c>
      <c r="I20" s="55">
        <v>0</v>
      </c>
      <c r="J20" s="55">
        <f t="shared" si="1"/>
        <v>0</v>
      </c>
      <c r="K20" s="55">
        <v>0</v>
      </c>
      <c r="L20" s="55">
        <f t="shared" si="2"/>
        <v>0</v>
      </c>
      <c r="M20" s="73">
        <v>102132.26992200001</v>
      </c>
      <c r="N20" s="74">
        <f t="shared" si="11"/>
        <v>80.059860725709157</v>
      </c>
      <c r="O20" s="73">
        <v>0</v>
      </c>
      <c r="P20" s="74">
        <f t="shared" si="12"/>
        <v>0</v>
      </c>
      <c r="Q20" s="73">
        <v>0</v>
      </c>
      <c r="R20" s="74">
        <f t="shared" si="13"/>
        <v>0</v>
      </c>
      <c r="S20" s="73">
        <v>0</v>
      </c>
      <c r="T20" s="74">
        <f t="shared" si="14"/>
        <v>0</v>
      </c>
      <c r="U20" s="73">
        <v>127569.88208</v>
      </c>
      <c r="V20" s="74">
        <f t="shared" si="15"/>
        <v>99.999999999216101</v>
      </c>
      <c r="W20" s="55">
        <f t="shared" si="3"/>
        <v>99.999999999216101</v>
      </c>
      <c r="X20" s="55" t="s">
        <v>216</v>
      </c>
      <c r="Y20" s="55">
        <v>0</v>
      </c>
      <c r="Z20" s="55">
        <f t="shared" si="4"/>
        <v>0</v>
      </c>
      <c r="AA20" s="55">
        <v>0</v>
      </c>
      <c r="AB20" s="55">
        <f t="shared" si="5"/>
        <v>0</v>
      </c>
      <c r="AC20" s="55">
        <v>127569.88208</v>
      </c>
      <c r="AD20" s="55">
        <f t="shared" si="6"/>
        <v>99.999999999216101</v>
      </c>
      <c r="AE20" s="55">
        <v>0</v>
      </c>
      <c r="AF20" s="55">
        <f t="shared" si="7"/>
        <v>0</v>
      </c>
      <c r="AG20" s="55">
        <v>9240.7814359999993</v>
      </c>
      <c r="AH20" s="55">
        <f t="shared" si="8"/>
        <v>7.2437014797368873</v>
      </c>
      <c r="AI20" s="55">
        <v>28493.295610000001</v>
      </c>
      <c r="AJ20" s="55">
        <f t="shared" si="9"/>
        <v>22.335440893414241</v>
      </c>
    </row>
    <row r="21" spans="1:36" ht="30" x14ac:dyDescent="0.25">
      <c r="A21" s="79">
        <v>44</v>
      </c>
      <c r="B21" s="98" t="s">
        <v>129</v>
      </c>
      <c r="C21" s="72" t="s">
        <v>1</v>
      </c>
      <c r="D21" s="55">
        <v>127834.304321</v>
      </c>
      <c r="E21" s="55">
        <v>124262.05878599999</v>
      </c>
      <c r="F21" s="55">
        <f t="shared" si="0"/>
        <v>97.205565787701346</v>
      </c>
      <c r="G21" s="55">
        <v>2277.7281990000001</v>
      </c>
      <c r="H21" s="55">
        <f t="shared" si="10"/>
        <v>1.7817816673687845</v>
      </c>
      <c r="I21" s="55">
        <v>1294.529192</v>
      </c>
      <c r="J21" s="55">
        <f t="shared" si="1"/>
        <v>1.0126618194356936</v>
      </c>
      <c r="K21" s="55">
        <v>0</v>
      </c>
      <c r="L21" s="55">
        <f t="shared" si="2"/>
        <v>0</v>
      </c>
      <c r="M21" s="73">
        <v>6773.1719270599997</v>
      </c>
      <c r="N21" s="74">
        <f t="shared" si="11"/>
        <v>5.2983993326643661</v>
      </c>
      <c r="O21" s="73">
        <v>578.37260735200005</v>
      </c>
      <c r="P21" s="74">
        <f t="shared" si="12"/>
        <v>0.45243928100838249</v>
      </c>
      <c r="Q21" s="73">
        <v>0</v>
      </c>
      <c r="R21" s="74">
        <f t="shared" si="13"/>
        <v>0</v>
      </c>
      <c r="S21" s="73">
        <v>7456.0663299500002</v>
      </c>
      <c r="T21" s="74">
        <f t="shared" si="14"/>
        <v>5.8326021090765643</v>
      </c>
      <c r="U21" s="73">
        <v>120378.257039</v>
      </c>
      <c r="V21" s="74">
        <f t="shared" si="15"/>
        <v>94.167412791423033</v>
      </c>
      <c r="W21" s="55">
        <f t="shared" si="3"/>
        <v>100.00000927450583</v>
      </c>
      <c r="X21" s="55" t="s">
        <v>216</v>
      </c>
      <c r="Y21" s="55">
        <v>0</v>
      </c>
      <c r="Z21" s="55">
        <f t="shared" si="4"/>
        <v>0</v>
      </c>
      <c r="AA21" s="55">
        <v>0</v>
      </c>
      <c r="AB21" s="55">
        <f t="shared" si="5"/>
        <v>0</v>
      </c>
      <c r="AC21" s="55">
        <v>127834.31578600001</v>
      </c>
      <c r="AD21" s="55">
        <f t="shared" si="6"/>
        <v>100.00000896864114</v>
      </c>
      <c r="AE21" s="55">
        <v>0</v>
      </c>
      <c r="AF21" s="55">
        <f t="shared" si="7"/>
        <v>0</v>
      </c>
      <c r="AG21" s="55">
        <v>4.8734200000000003</v>
      </c>
      <c r="AH21" s="55">
        <f t="shared" si="8"/>
        <v>3.8122943805150573E-3</v>
      </c>
      <c r="AI21" s="55">
        <v>88056.021955000004</v>
      </c>
      <c r="AJ21" s="55">
        <f t="shared" si="9"/>
        <v>68.882935940172828</v>
      </c>
    </row>
    <row r="22" spans="1:36" ht="30" x14ac:dyDescent="0.25">
      <c r="A22" s="79">
        <v>46</v>
      </c>
      <c r="B22" s="98" t="s">
        <v>60</v>
      </c>
      <c r="C22" s="72" t="s">
        <v>1</v>
      </c>
      <c r="D22" s="55">
        <v>939716.27048800001</v>
      </c>
      <c r="E22" s="55">
        <v>939716.26790600002</v>
      </c>
      <c r="F22" s="55">
        <f t="shared" si="0"/>
        <v>99.999999725236222</v>
      </c>
      <c r="G22" s="55">
        <v>0</v>
      </c>
      <c r="H22" s="55">
        <f t="shared" si="10"/>
        <v>0</v>
      </c>
      <c r="I22" s="55">
        <v>0</v>
      </c>
      <c r="J22" s="55">
        <f t="shared" si="1"/>
        <v>0</v>
      </c>
      <c r="K22" s="55">
        <v>0</v>
      </c>
      <c r="L22" s="55">
        <f t="shared" si="2"/>
        <v>0</v>
      </c>
      <c r="M22" s="73">
        <v>0</v>
      </c>
      <c r="N22" s="74">
        <f t="shared" si="11"/>
        <v>0</v>
      </c>
      <c r="O22" s="73">
        <v>0</v>
      </c>
      <c r="P22" s="74">
        <f t="shared" si="12"/>
        <v>0</v>
      </c>
      <c r="Q22" s="73">
        <v>939716.26772300003</v>
      </c>
      <c r="R22" s="74">
        <f t="shared" si="13"/>
        <v>99.999999705762249</v>
      </c>
      <c r="S22" s="73">
        <v>0</v>
      </c>
      <c r="T22" s="74">
        <f t="shared" si="14"/>
        <v>0</v>
      </c>
      <c r="U22" s="73">
        <v>0</v>
      </c>
      <c r="V22" s="74">
        <f t="shared" si="15"/>
        <v>0</v>
      </c>
      <c r="W22" s="55">
        <f t="shared" si="3"/>
        <v>99.999999725236222</v>
      </c>
      <c r="X22" s="55" t="s">
        <v>216</v>
      </c>
      <c r="Y22" s="55">
        <v>0</v>
      </c>
      <c r="Z22" s="55">
        <f t="shared" si="4"/>
        <v>0</v>
      </c>
      <c r="AA22" s="55">
        <v>0</v>
      </c>
      <c r="AB22" s="55">
        <f t="shared" si="5"/>
        <v>0</v>
      </c>
      <c r="AC22" s="55">
        <v>0</v>
      </c>
      <c r="AD22" s="55">
        <f t="shared" si="6"/>
        <v>0</v>
      </c>
      <c r="AE22" s="55">
        <v>1387.682078</v>
      </c>
      <c r="AF22" s="55">
        <f t="shared" si="7"/>
        <v>0.14767032577603117</v>
      </c>
      <c r="AG22" s="55">
        <v>15132.945786</v>
      </c>
      <c r="AH22" s="55">
        <f t="shared" si="8"/>
        <v>1.610373924689138</v>
      </c>
      <c r="AI22" s="55">
        <v>34338.057338999999</v>
      </c>
      <c r="AJ22" s="55">
        <f t="shared" si="9"/>
        <v>3.6540877728091319</v>
      </c>
    </row>
    <row r="23" spans="1:36" ht="30" x14ac:dyDescent="0.25">
      <c r="A23" s="112" t="s">
        <v>347</v>
      </c>
      <c r="B23" s="98" t="s">
        <v>3</v>
      </c>
      <c r="C23" s="72" t="s">
        <v>1</v>
      </c>
      <c r="D23" s="55">
        <v>81494.492582499995</v>
      </c>
      <c r="E23" s="55">
        <v>81494.492582999999</v>
      </c>
      <c r="F23" s="55">
        <f t="shared" si="0"/>
        <v>100.00000000061354</v>
      </c>
      <c r="G23" s="55">
        <v>0</v>
      </c>
      <c r="H23" s="55">
        <f t="shared" si="10"/>
        <v>0</v>
      </c>
      <c r="I23" s="55">
        <v>0</v>
      </c>
      <c r="J23" s="55">
        <f t="shared" si="1"/>
        <v>0</v>
      </c>
      <c r="K23" s="55">
        <v>0</v>
      </c>
      <c r="L23" s="55">
        <f t="shared" si="2"/>
        <v>0</v>
      </c>
      <c r="M23" s="73">
        <v>0</v>
      </c>
      <c r="N23" s="74">
        <f t="shared" si="11"/>
        <v>0</v>
      </c>
      <c r="O23" s="73">
        <v>0</v>
      </c>
      <c r="P23" s="74">
        <f t="shared" si="12"/>
        <v>0</v>
      </c>
      <c r="Q23" s="73">
        <v>81494.492582399893</v>
      </c>
      <c r="R23" s="74">
        <f t="shared" si="13"/>
        <v>99.999999999877161</v>
      </c>
      <c r="S23" s="73">
        <v>0</v>
      </c>
      <c r="T23" s="74">
        <f t="shared" si="14"/>
        <v>0</v>
      </c>
      <c r="U23" s="73">
        <v>0</v>
      </c>
      <c r="V23" s="74">
        <f t="shared" si="15"/>
        <v>0</v>
      </c>
      <c r="W23" s="55">
        <f t="shared" si="3"/>
        <v>100.00000000061354</v>
      </c>
      <c r="X23" s="55" t="s">
        <v>216</v>
      </c>
      <c r="Y23" s="55">
        <v>0</v>
      </c>
      <c r="Z23" s="55">
        <f t="shared" si="4"/>
        <v>0</v>
      </c>
      <c r="AA23" s="55">
        <v>81494.492582000006</v>
      </c>
      <c r="AB23" s="55">
        <f t="shared" si="5"/>
        <v>99.999999999386475</v>
      </c>
      <c r="AC23" s="55">
        <v>0</v>
      </c>
      <c r="AD23" s="55">
        <f t="shared" si="6"/>
        <v>0</v>
      </c>
      <c r="AE23" s="55">
        <v>0</v>
      </c>
      <c r="AF23" s="55">
        <f t="shared" si="7"/>
        <v>0</v>
      </c>
      <c r="AG23" s="55">
        <v>8003.2330940000002</v>
      </c>
      <c r="AH23" s="55">
        <f t="shared" si="8"/>
        <v>9.8205815391733626</v>
      </c>
      <c r="AI23" s="55">
        <v>28237.162769999999</v>
      </c>
      <c r="AJ23" s="55">
        <f t="shared" si="9"/>
        <v>34.649166925500438</v>
      </c>
    </row>
    <row r="24" spans="1:36" ht="30" x14ac:dyDescent="0.25">
      <c r="A24" s="79">
        <v>49</v>
      </c>
      <c r="B24" s="99" t="s">
        <v>7</v>
      </c>
      <c r="C24" s="75" t="s">
        <v>1</v>
      </c>
      <c r="D24" s="76">
        <v>33454.398452699999</v>
      </c>
      <c r="E24" s="76">
        <v>33454.398453000002</v>
      </c>
      <c r="F24" s="76">
        <f t="shared" si="0"/>
        <v>100.00000000089675</v>
      </c>
      <c r="G24" s="76">
        <v>0</v>
      </c>
      <c r="H24" s="76">
        <f t="shared" si="10"/>
        <v>0</v>
      </c>
      <c r="I24" s="76">
        <v>0</v>
      </c>
      <c r="J24" s="76">
        <f t="shared" si="1"/>
        <v>0</v>
      </c>
      <c r="K24" s="76">
        <v>0</v>
      </c>
      <c r="L24" s="76">
        <f t="shared" si="2"/>
        <v>0</v>
      </c>
      <c r="M24" s="77">
        <v>0</v>
      </c>
      <c r="N24" s="78">
        <f t="shared" si="11"/>
        <v>0</v>
      </c>
      <c r="O24" s="77">
        <v>0</v>
      </c>
      <c r="P24" s="78">
        <f t="shared" si="12"/>
        <v>0</v>
      </c>
      <c r="Q24" s="77">
        <v>33454.399371</v>
      </c>
      <c r="R24" s="78">
        <f t="shared" si="13"/>
        <v>100.00000274493054</v>
      </c>
      <c r="S24" s="77">
        <v>0</v>
      </c>
      <c r="T24" s="78">
        <f t="shared" si="14"/>
        <v>0</v>
      </c>
      <c r="U24" s="77">
        <v>0</v>
      </c>
      <c r="V24" s="78">
        <f t="shared" si="15"/>
        <v>0</v>
      </c>
      <c r="W24" s="76">
        <f t="shared" si="3"/>
        <v>100.00000000089675</v>
      </c>
      <c r="X24" s="76" t="s">
        <v>216</v>
      </c>
      <c r="Y24" s="76">
        <v>0</v>
      </c>
      <c r="Z24" s="76">
        <f t="shared" si="4"/>
        <v>0</v>
      </c>
      <c r="AA24" s="76">
        <v>0</v>
      </c>
      <c r="AB24" s="76">
        <f t="shared" si="5"/>
        <v>0</v>
      </c>
      <c r="AC24" s="76">
        <v>0</v>
      </c>
      <c r="AD24" s="76">
        <f t="shared" si="6"/>
        <v>0</v>
      </c>
      <c r="AE24" s="76">
        <v>0</v>
      </c>
      <c r="AF24" s="76">
        <f t="shared" si="7"/>
        <v>0</v>
      </c>
      <c r="AG24" s="76">
        <v>1195.65392</v>
      </c>
      <c r="AH24" s="76">
        <f t="shared" si="8"/>
        <v>3.5739812260874846</v>
      </c>
      <c r="AI24" s="76">
        <v>4494.5635860000002</v>
      </c>
      <c r="AJ24" s="76">
        <f t="shared" si="9"/>
        <v>13.434895839943756</v>
      </c>
    </row>
    <row r="25" spans="1:36" ht="30" x14ac:dyDescent="0.25">
      <c r="A25" s="79">
        <v>50</v>
      </c>
      <c r="B25" s="99" t="s">
        <v>33</v>
      </c>
      <c r="C25" s="75" t="s">
        <v>1</v>
      </c>
      <c r="D25" s="76">
        <v>271259.90822600003</v>
      </c>
      <c r="E25" s="76">
        <v>271259.90822600003</v>
      </c>
      <c r="F25" s="76">
        <f t="shared" si="0"/>
        <v>100</v>
      </c>
      <c r="G25" s="76">
        <v>0</v>
      </c>
      <c r="H25" s="76">
        <f t="shared" si="10"/>
        <v>0</v>
      </c>
      <c r="I25" s="76">
        <v>0</v>
      </c>
      <c r="J25" s="76">
        <f t="shared" si="1"/>
        <v>0</v>
      </c>
      <c r="K25" s="76">
        <v>0</v>
      </c>
      <c r="L25" s="76">
        <f t="shared" si="2"/>
        <v>0</v>
      </c>
      <c r="M25" s="77">
        <v>0</v>
      </c>
      <c r="N25" s="78">
        <f t="shared" si="11"/>
        <v>0</v>
      </c>
      <c r="O25" s="77">
        <v>0</v>
      </c>
      <c r="P25" s="78">
        <f t="shared" si="12"/>
        <v>0</v>
      </c>
      <c r="Q25" s="77">
        <v>185705.838401999</v>
      </c>
      <c r="R25" s="78">
        <f t="shared" si="13"/>
        <v>68.460481173383826</v>
      </c>
      <c r="S25" s="77">
        <v>0</v>
      </c>
      <c r="T25" s="78">
        <f t="shared" si="14"/>
        <v>0</v>
      </c>
      <c r="U25" s="77">
        <v>0</v>
      </c>
      <c r="V25" s="78">
        <f t="shared" si="15"/>
        <v>0</v>
      </c>
      <c r="W25" s="76">
        <f t="shared" si="3"/>
        <v>100</v>
      </c>
      <c r="X25" s="76" t="s">
        <v>216</v>
      </c>
      <c r="Y25" s="76">
        <v>0</v>
      </c>
      <c r="Z25" s="76">
        <f t="shared" si="4"/>
        <v>0</v>
      </c>
      <c r="AA25" s="76">
        <v>0</v>
      </c>
      <c r="AB25" s="76">
        <f t="shared" si="5"/>
        <v>0</v>
      </c>
      <c r="AC25" s="76">
        <v>0</v>
      </c>
      <c r="AD25" s="76">
        <f t="shared" si="6"/>
        <v>0</v>
      </c>
      <c r="AE25" s="76">
        <v>0</v>
      </c>
      <c r="AF25" s="76">
        <f t="shared" si="7"/>
        <v>0</v>
      </c>
      <c r="AG25" s="76">
        <v>1175</v>
      </c>
      <c r="AH25" s="76">
        <f t="shared" si="8"/>
        <v>0.43316390088175116</v>
      </c>
      <c r="AI25" s="76">
        <v>2586.9919580000001</v>
      </c>
      <c r="AJ25" s="76">
        <f t="shared" si="9"/>
        <v>0.95369491751234003</v>
      </c>
    </row>
    <row r="26" spans="1:36" x14ac:dyDescent="0.25">
      <c r="A26" s="112" t="s">
        <v>348</v>
      </c>
      <c r="B26" s="98" t="s">
        <v>19</v>
      </c>
      <c r="C26" s="72" t="s">
        <v>1</v>
      </c>
      <c r="D26" s="55">
        <v>79642.013358800003</v>
      </c>
      <c r="E26" s="55">
        <v>37669.249234000003</v>
      </c>
      <c r="F26" s="55">
        <f t="shared" si="0"/>
        <v>47.298213148246283</v>
      </c>
      <c r="G26" s="140">
        <v>13297.93</v>
      </c>
      <c r="H26" s="140">
        <f t="shared" si="10"/>
        <v>16.697129365741546</v>
      </c>
      <c r="I26" s="136">
        <v>28675.07</v>
      </c>
      <c r="J26" s="136">
        <f t="shared" si="1"/>
        <v>36.004953655320371</v>
      </c>
      <c r="K26" s="55">
        <v>0</v>
      </c>
      <c r="L26" s="55">
        <f t="shared" si="2"/>
        <v>0</v>
      </c>
      <c r="M26" s="73">
        <v>0</v>
      </c>
      <c r="N26" s="74">
        <f t="shared" si="11"/>
        <v>0</v>
      </c>
      <c r="O26" s="73">
        <v>0</v>
      </c>
      <c r="P26" s="74">
        <f t="shared" si="12"/>
        <v>0</v>
      </c>
      <c r="Q26" s="73">
        <v>79642.013354900002</v>
      </c>
      <c r="R26" s="74">
        <f t="shared" si="13"/>
        <v>99.999999995103096</v>
      </c>
      <c r="S26" s="73">
        <v>0</v>
      </c>
      <c r="T26" s="74">
        <f t="shared" si="14"/>
        <v>0</v>
      </c>
      <c r="U26" s="73">
        <v>0</v>
      </c>
      <c r="V26" s="74">
        <f t="shared" si="15"/>
        <v>0</v>
      </c>
      <c r="W26" s="55">
        <f t="shared" si="3"/>
        <v>100.0002961693082</v>
      </c>
      <c r="X26" s="55" t="s">
        <v>216</v>
      </c>
      <c r="Y26" s="55">
        <v>0</v>
      </c>
      <c r="Z26" s="55">
        <f t="shared" si="4"/>
        <v>0</v>
      </c>
      <c r="AA26" s="55">
        <v>0</v>
      </c>
      <c r="AB26" s="55">
        <f t="shared" si="5"/>
        <v>0</v>
      </c>
      <c r="AC26" s="55">
        <v>0</v>
      </c>
      <c r="AD26" s="55">
        <f t="shared" si="6"/>
        <v>0</v>
      </c>
      <c r="AE26" s="55">
        <v>0</v>
      </c>
      <c r="AF26" s="55">
        <f t="shared" si="7"/>
        <v>0</v>
      </c>
      <c r="AG26" s="55">
        <v>1177.1447780000001</v>
      </c>
      <c r="AH26" s="55">
        <f t="shared" si="8"/>
        <v>1.4780449769605581</v>
      </c>
      <c r="AI26" s="55">
        <v>16796.872491999999</v>
      </c>
      <c r="AJ26" s="55">
        <f t="shared" si="9"/>
        <v>21.090466932732355</v>
      </c>
    </row>
    <row r="27" spans="1:36" x14ac:dyDescent="0.25">
      <c r="A27" s="79">
        <v>52</v>
      </c>
      <c r="B27" s="99" t="s">
        <v>87</v>
      </c>
      <c r="C27" s="75" t="s">
        <v>1</v>
      </c>
      <c r="D27" s="76">
        <v>18045.556254200001</v>
      </c>
      <c r="E27" s="76">
        <v>18045.556377000001</v>
      </c>
      <c r="F27" s="76">
        <f t="shared" si="0"/>
        <v>100.00000068049994</v>
      </c>
      <c r="G27" s="76">
        <v>0</v>
      </c>
      <c r="H27" s="76">
        <f t="shared" si="10"/>
        <v>0</v>
      </c>
      <c r="I27" s="76">
        <v>0</v>
      </c>
      <c r="J27" s="76">
        <f t="shared" si="1"/>
        <v>0</v>
      </c>
      <c r="K27" s="76">
        <v>0</v>
      </c>
      <c r="L27" s="76">
        <f t="shared" si="2"/>
        <v>0</v>
      </c>
      <c r="M27" s="77">
        <v>0</v>
      </c>
      <c r="N27" s="78">
        <f t="shared" si="11"/>
        <v>0</v>
      </c>
      <c r="O27" s="77">
        <v>0</v>
      </c>
      <c r="P27" s="78">
        <f t="shared" si="12"/>
        <v>0</v>
      </c>
      <c r="Q27" s="77">
        <v>18045.5563774</v>
      </c>
      <c r="R27" s="78">
        <f t="shared" si="13"/>
        <v>100.00000068271655</v>
      </c>
      <c r="S27" s="77">
        <v>0</v>
      </c>
      <c r="T27" s="78">
        <f t="shared" si="14"/>
        <v>0</v>
      </c>
      <c r="U27" s="77">
        <v>0</v>
      </c>
      <c r="V27" s="78">
        <f t="shared" si="15"/>
        <v>0</v>
      </c>
      <c r="W27" s="76">
        <f t="shared" si="3"/>
        <v>100.00000068049994</v>
      </c>
      <c r="X27" s="76" t="s">
        <v>216</v>
      </c>
      <c r="Y27" s="76">
        <v>0</v>
      </c>
      <c r="Z27" s="76">
        <f t="shared" si="4"/>
        <v>0</v>
      </c>
      <c r="AA27" s="76">
        <v>0</v>
      </c>
      <c r="AB27" s="76">
        <f t="shared" si="5"/>
        <v>0</v>
      </c>
      <c r="AC27" s="76">
        <v>0</v>
      </c>
      <c r="AD27" s="76">
        <f t="shared" si="6"/>
        <v>0</v>
      </c>
      <c r="AE27" s="76">
        <v>0</v>
      </c>
      <c r="AF27" s="76">
        <f t="shared" si="7"/>
        <v>0</v>
      </c>
      <c r="AG27" s="76">
        <v>4.1292479999999996</v>
      </c>
      <c r="AH27" s="76">
        <f t="shared" si="8"/>
        <v>2.2882353648915315E-2</v>
      </c>
      <c r="AI27" s="76">
        <v>13.231071</v>
      </c>
      <c r="AJ27" s="76">
        <f t="shared" si="9"/>
        <v>7.3320383221329305E-2</v>
      </c>
    </row>
    <row r="28" spans="1:36" x14ac:dyDescent="0.25">
      <c r="A28" s="79">
        <v>53</v>
      </c>
      <c r="B28" s="99" t="s">
        <v>147</v>
      </c>
      <c r="C28" s="75" t="s">
        <v>1</v>
      </c>
      <c r="D28" s="76">
        <v>25346.8540082</v>
      </c>
      <c r="E28" s="76">
        <v>25346.854007999998</v>
      </c>
      <c r="F28" s="76">
        <f t="shared" si="0"/>
        <v>99.999999999210942</v>
      </c>
      <c r="G28" s="76">
        <v>0</v>
      </c>
      <c r="H28" s="76">
        <f t="shared" si="10"/>
        <v>0</v>
      </c>
      <c r="I28" s="76">
        <v>0</v>
      </c>
      <c r="J28" s="76">
        <f t="shared" si="1"/>
        <v>0</v>
      </c>
      <c r="K28" s="76">
        <v>0</v>
      </c>
      <c r="L28" s="76">
        <f t="shared" si="2"/>
        <v>0</v>
      </c>
      <c r="M28" s="77">
        <v>0</v>
      </c>
      <c r="N28" s="78">
        <f t="shared" si="11"/>
        <v>0</v>
      </c>
      <c r="O28" s="77">
        <v>0</v>
      </c>
      <c r="P28" s="78">
        <f t="shared" si="12"/>
        <v>0</v>
      </c>
      <c r="Q28" s="77">
        <v>0</v>
      </c>
      <c r="R28" s="78">
        <f t="shared" si="13"/>
        <v>0</v>
      </c>
      <c r="S28" s="77">
        <v>25346.853815400002</v>
      </c>
      <c r="T28" s="78">
        <f t="shared" si="14"/>
        <v>99.999999239353329</v>
      </c>
      <c r="U28" s="77">
        <v>0</v>
      </c>
      <c r="V28" s="78">
        <f t="shared" si="15"/>
        <v>0</v>
      </c>
      <c r="W28" s="76">
        <f t="shared" si="3"/>
        <v>99.999999999210942</v>
      </c>
      <c r="X28" s="76" t="s">
        <v>216</v>
      </c>
      <c r="Y28" s="76">
        <v>0</v>
      </c>
      <c r="Z28" s="76">
        <f t="shared" si="4"/>
        <v>0</v>
      </c>
      <c r="AA28" s="76">
        <v>0</v>
      </c>
      <c r="AB28" s="76">
        <f t="shared" si="5"/>
        <v>0</v>
      </c>
      <c r="AC28" s="76">
        <v>21854.269122000002</v>
      </c>
      <c r="AD28" s="76">
        <f t="shared" si="6"/>
        <v>86.220834802338359</v>
      </c>
      <c r="AE28" s="76">
        <v>0</v>
      </c>
      <c r="AF28" s="76">
        <f t="shared" si="7"/>
        <v>0</v>
      </c>
      <c r="AG28" s="76">
        <v>815.61490300000003</v>
      </c>
      <c r="AH28" s="76">
        <f t="shared" si="8"/>
        <v>3.217815128994467</v>
      </c>
      <c r="AI28" s="76">
        <v>5838.6126130000002</v>
      </c>
      <c r="AJ28" s="76">
        <f t="shared" si="9"/>
        <v>23.034861096020602</v>
      </c>
    </row>
    <row r="29" spans="1:36" ht="30" x14ac:dyDescent="0.25">
      <c r="A29" s="79">
        <v>56</v>
      </c>
      <c r="B29" s="98" t="s">
        <v>15</v>
      </c>
      <c r="C29" s="72" t="s">
        <v>1</v>
      </c>
      <c r="D29" s="55">
        <v>67365.178853999998</v>
      </c>
      <c r="E29" s="55">
        <v>0</v>
      </c>
      <c r="F29" s="55">
        <f t="shared" si="0"/>
        <v>0</v>
      </c>
      <c r="G29" s="140">
        <v>801.71</v>
      </c>
      <c r="H29" s="140">
        <f t="shared" si="10"/>
        <v>1.1900955562480426</v>
      </c>
      <c r="I29" s="136">
        <v>30570.3</v>
      </c>
      <c r="J29" s="136">
        <f t="shared" si="1"/>
        <v>45.379973036596191</v>
      </c>
      <c r="K29" s="136">
        <v>35993.15</v>
      </c>
      <c r="L29" s="136">
        <f t="shared" si="2"/>
        <v>53.429903419402564</v>
      </c>
      <c r="M29" s="73">
        <v>64915.179455899997</v>
      </c>
      <c r="N29" s="74">
        <f t="shared" si="11"/>
        <v>96.363107112934614</v>
      </c>
      <c r="O29" s="73">
        <v>51471.531392600002</v>
      </c>
      <c r="P29" s="74">
        <f t="shared" si="12"/>
        <v>76.406731590743391</v>
      </c>
      <c r="Q29" s="73">
        <v>0</v>
      </c>
      <c r="R29" s="74">
        <f t="shared" si="13"/>
        <v>0</v>
      </c>
      <c r="S29" s="73">
        <v>483.59717585599998</v>
      </c>
      <c r="T29" s="74">
        <f t="shared" si="14"/>
        <v>0.71787410659755857</v>
      </c>
      <c r="U29" s="73">
        <v>66881.583226200004</v>
      </c>
      <c r="V29" s="74">
        <f t="shared" si="15"/>
        <v>99.282128191408674</v>
      </c>
      <c r="W29" s="55">
        <f t="shared" si="3"/>
        <v>99.999972012246801</v>
      </c>
      <c r="X29" s="55" t="s">
        <v>216</v>
      </c>
      <c r="Y29" s="55">
        <v>0</v>
      </c>
      <c r="Z29" s="55">
        <f t="shared" si="4"/>
        <v>0</v>
      </c>
      <c r="AA29" s="55">
        <v>0</v>
      </c>
      <c r="AB29" s="55">
        <f t="shared" si="5"/>
        <v>0</v>
      </c>
      <c r="AC29" s="55">
        <v>67365.181421999994</v>
      </c>
      <c r="AD29" s="55">
        <f t="shared" si="6"/>
        <v>100.00000381205845</v>
      </c>
      <c r="AE29" s="55">
        <v>0</v>
      </c>
      <c r="AF29" s="55">
        <f t="shared" si="7"/>
        <v>0</v>
      </c>
      <c r="AG29" s="55">
        <v>4281.8748269999996</v>
      </c>
      <c r="AH29" s="55">
        <f t="shared" si="8"/>
        <v>6.3562138479288706</v>
      </c>
      <c r="AI29" s="55">
        <v>8829.2991810000003</v>
      </c>
      <c r="AJ29" s="55">
        <f t="shared" si="9"/>
        <v>13.106621746133367</v>
      </c>
    </row>
    <row r="30" spans="1:36" x14ac:dyDescent="0.25">
      <c r="A30" s="79">
        <v>59</v>
      </c>
      <c r="B30" s="98" t="s">
        <v>156</v>
      </c>
      <c r="C30" s="72" t="s">
        <v>1</v>
      </c>
      <c r="D30" s="55">
        <v>582508.42498400004</v>
      </c>
      <c r="E30" s="55">
        <v>277393.60144499998</v>
      </c>
      <c r="F30" s="55">
        <f t="shared" si="0"/>
        <v>47.620530373036104</v>
      </c>
      <c r="G30" s="140">
        <v>40605.870000000003</v>
      </c>
      <c r="H30" s="140">
        <f t="shared" si="10"/>
        <v>6.970863983832567</v>
      </c>
      <c r="I30" s="136">
        <v>59687.5</v>
      </c>
      <c r="J30" s="136">
        <f t="shared" si="1"/>
        <v>10.246632913788234</v>
      </c>
      <c r="K30" s="136">
        <v>204816.52</v>
      </c>
      <c r="L30" s="136">
        <f t="shared" si="2"/>
        <v>35.161125782107916</v>
      </c>
      <c r="M30" s="73">
        <v>533177.39301999996</v>
      </c>
      <c r="N30" s="74">
        <f t="shared" si="11"/>
        <v>91.531275798224698</v>
      </c>
      <c r="O30" s="73">
        <v>216754.56341999999</v>
      </c>
      <c r="P30" s="74">
        <f t="shared" si="12"/>
        <v>37.210545654503399</v>
      </c>
      <c r="Q30" s="73">
        <v>0</v>
      </c>
      <c r="R30" s="74">
        <f t="shared" si="13"/>
        <v>0</v>
      </c>
      <c r="S30" s="73">
        <v>14926.030083199999</v>
      </c>
      <c r="T30" s="74">
        <f t="shared" si="14"/>
        <v>2.5623715371344162</v>
      </c>
      <c r="U30" s="73">
        <v>567582.38612899894</v>
      </c>
      <c r="V30" s="74">
        <f t="shared" si="15"/>
        <v>97.437626956998756</v>
      </c>
      <c r="W30" s="55">
        <f t="shared" si="3"/>
        <v>99.999153052764825</v>
      </c>
      <c r="X30" s="55" t="s">
        <v>216</v>
      </c>
      <c r="Y30" s="55">
        <v>0</v>
      </c>
      <c r="Z30" s="55">
        <f t="shared" si="4"/>
        <v>0</v>
      </c>
      <c r="AA30" s="55">
        <v>0</v>
      </c>
      <c r="AB30" s="55">
        <f t="shared" si="5"/>
        <v>0</v>
      </c>
      <c r="AC30" s="55">
        <v>432251.340845</v>
      </c>
      <c r="AD30" s="55">
        <f t="shared" si="6"/>
        <v>74.205165505867626</v>
      </c>
      <c r="AE30" s="55">
        <v>743.60450000000003</v>
      </c>
      <c r="AF30" s="55">
        <f t="shared" si="7"/>
        <v>0.12765557854728449</v>
      </c>
      <c r="AG30" s="55">
        <v>41609.668194999998</v>
      </c>
      <c r="AH30" s="55">
        <f t="shared" si="8"/>
        <v>7.1431873618210595</v>
      </c>
      <c r="AI30" s="55">
        <v>208931.373524</v>
      </c>
      <c r="AJ30" s="55">
        <f t="shared" si="9"/>
        <v>35.867528187208414</v>
      </c>
    </row>
    <row r="31" spans="1:36" x14ac:dyDescent="0.25">
      <c r="A31" s="79">
        <v>60</v>
      </c>
      <c r="B31" s="98" t="s">
        <v>135</v>
      </c>
      <c r="C31" s="72" t="s">
        <v>1</v>
      </c>
      <c r="D31" s="55">
        <v>78685.299394300004</v>
      </c>
      <c r="E31" s="55">
        <v>52091.632111999999</v>
      </c>
      <c r="F31" s="55">
        <f t="shared" si="0"/>
        <v>66.202495908369812</v>
      </c>
      <c r="G31" s="140">
        <v>11993.76</v>
      </c>
      <c r="H31" s="140">
        <f t="shared" si="10"/>
        <v>15.242694750258309</v>
      </c>
      <c r="I31" s="136">
        <v>4167.7299999999996</v>
      </c>
      <c r="J31" s="136">
        <f t="shared" si="1"/>
        <v>5.2967073037557908</v>
      </c>
      <c r="K31" s="136">
        <v>10432.219999999999</v>
      </c>
      <c r="L31" s="136">
        <f t="shared" si="2"/>
        <v>13.258156326918307</v>
      </c>
      <c r="M31" s="73">
        <v>0</v>
      </c>
      <c r="N31" s="74">
        <f t="shared" si="11"/>
        <v>0</v>
      </c>
      <c r="O31" s="73">
        <v>541.82341015700001</v>
      </c>
      <c r="P31" s="74">
        <f t="shared" si="12"/>
        <v>0.68859547377696062</v>
      </c>
      <c r="Q31" s="73">
        <v>31713.7385746</v>
      </c>
      <c r="R31" s="74">
        <f t="shared" si="13"/>
        <v>40.304528061435271</v>
      </c>
      <c r="S31" s="73">
        <v>46412.157489899997</v>
      </c>
      <c r="T31" s="74">
        <f t="shared" si="14"/>
        <v>58.984534401176987</v>
      </c>
      <c r="U31" s="73">
        <v>559.40221497499999</v>
      </c>
      <c r="V31" s="74">
        <f t="shared" si="15"/>
        <v>0.7109361205728898</v>
      </c>
      <c r="W31" s="55">
        <f t="shared" si="3"/>
        <v>100.00005428930223</v>
      </c>
      <c r="X31" s="55" t="s">
        <v>216</v>
      </c>
      <c r="Y31" s="55">
        <v>0</v>
      </c>
      <c r="Z31" s="55">
        <f t="shared" ref="Z31:Z57" si="16">Y31*100/D31</f>
        <v>0</v>
      </c>
      <c r="AA31" s="55">
        <v>46384.219412999999</v>
      </c>
      <c r="AB31" s="55">
        <f t="shared" ref="AB31:AB57" si="17">AA31*100/D31</f>
        <v>58.94902830649977</v>
      </c>
      <c r="AC31" s="55">
        <v>4603.3270860000002</v>
      </c>
      <c r="AD31" s="55">
        <f t="shared" ref="AD31:AD57" si="18">AC31*100/D31</f>
        <v>5.8503012906289671</v>
      </c>
      <c r="AE31" s="55">
        <v>0</v>
      </c>
      <c r="AF31" s="55">
        <f t="shared" ref="AF31:AF57" si="19">AE31*100/D31</f>
        <v>0</v>
      </c>
      <c r="AG31" s="55">
        <v>2067.9026829999998</v>
      </c>
      <c r="AH31" s="55">
        <f t="shared" ref="AH31:AH57" si="20">AG31*100/D31</f>
        <v>2.628067375886225</v>
      </c>
      <c r="AI31" s="55">
        <v>9545.7887690000007</v>
      </c>
      <c r="AJ31" s="55">
        <f t="shared" ref="AJ31:AJ57" si="21">AI31*100/D31</f>
        <v>12.131603797000359</v>
      </c>
    </row>
    <row r="32" spans="1:36" ht="45" x14ac:dyDescent="0.25">
      <c r="A32" s="79">
        <v>62</v>
      </c>
      <c r="B32" s="99" t="s">
        <v>9</v>
      </c>
      <c r="C32" s="75" t="s">
        <v>1</v>
      </c>
      <c r="D32" s="76">
        <v>2268.20813215</v>
      </c>
      <c r="E32" s="76">
        <v>2268.2067080000002</v>
      </c>
      <c r="F32" s="76">
        <f t="shared" si="0"/>
        <v>99.999937212552084</v>
      </c>
      <c r="G32" s="76">
        <v>0</v>
      </c>
      <c r="H32" s="76">
        <f t="shared" si="10"/>
        <v>0</v>
      </c>
      <c r="I32" s="76">
        <v>0</v>
      </c>
      <c r="J32" s="76">
        <f t="shared" si="1"/>
        <v>0</v>
      </c>
      <c r="K32" s="76">
        <v>0</v>
      </c>
      <c r="L32" s="76">
        <f t="shared" si="2"/>
        <v>0</v>
      </c>
      <c r="M32" s="77">
        <v>0</v>
      </c>
      <c r="N32" s="78">
        <f t="shared" si="11"/>
        <v>0</v>
      </c>
      <c r="O32" s="77">
        <v>0</v>
      </c>
      <c r="P32" s="78">
        <f t="shared" si="12"/>
        <v>0</v>
      </c>
      <c r="Q32" s="77">
        <v>2268.2067084700002</v>
      </c>
      <c r="R32" s="78">
        <f t="shared" si="13"/>
        <v>99.999937233273286</v>
      </c>
      <c r="S32" s="77">
        <v>0</v>
      </c>
      <c r="T32" s="78">
        <f t="shared" si="14"/>
        <v>0</v>
      </c>
      <c r="U32" s="77">
        <v>0</v>
      </c>
      <c r="V32" s="78">
        <f t="shared" si="15"/>
        <v>0</v>
      </c>
      <c r="W32" s="76">
        <f t="shared" si="3"/>
        <v>99.999937212552084</v>
      </c>
      <c r="X32" s="76" t="s">
        <v>216</v>
      </c>
      <c r="Y32" s="76">
        <v>0</v>
      </c>
      <c r="Z32" s="76">
        <f t="shared" si="16"/>
        <v>0</v>
      </c>
      <c r="AA32" s="76">
        <v>0</v>
      </c>
      <c r="AB32" s="76">
        <f t="shared" si="17"/>
        <v>0</v>
      </c>
      <c r="AC32" s="76">
        <v>2268.2067080000002</v>
      </c>
      <c r="AD32" s="76">
        <f t="shared" si="18"/>
        <v>99.999937212552084</v>
      </c>
      <c r="AE32" s="76">
        <v>0</v>
      </c>
      <c r="AF32" s="76">
        <f t="shared" si="19"/>
        <v>0</v>
      </c>
      <c r="AG32" s="76">
        <v>1078.869792</v>
      </c>
      <c r="AH32" s="76">
        <f t="shared" si="20"/>
        <v>47.564849834893934</v>
      </c>
      <c r="AI32" s="76">
        <v>671.75777400000004</v>
      </c>
      <c r="AJ32" s="76">
        <f t="shared" si="21"/>
        <v>29.616231618182724</v>
      </c>
    </row>
    <row r="33" spans="1:36" ht="30" x14ac:dyDescent="0.25">
      <c r="A33" s="79">
        <v>75</v>
      </c>
      <c r="B33" s="98" t="s">
        <v>93</v>
      </c>
      <c r="C33" s="72" t="s">
        <v>1</v>
      </c>
      <c r="D33" s="55">
        <v>11723.5437437</v>
      </c>
      <c r="E33" s="55">
        <v>11723.541576</v>
      </c>
      <c r="F33" s="55">
        <f t="shared" si="0"/>
        <v>99.999981509857022</v>
      </c>
      <c r="G33" s="55">
        <v>0</v>
      </c>
      <c r="H33" s="55">
        <f t="shared" si="10"/>
        <v>0</v>
      </c>
      <c r="I33" s="55">
        <v>0</v>
      </c>
      <c r="J33" s="55">
        <f t="shared" si="1"/>
        <v>0</v>
      </c>
      <c r="K33" s="55">
        <v>0</v>
      </c>
      <c r="L33" s="55">
        <f t="shared" si="2"/>
        <v>0</v>
      </c>
      <c r="M33" s="73">
        <v>0</v>
      </c>
      <c r="N33" s="74">
        <f t="shared" si="11"/>
        <v>0</v>
      </c>
      <c r="O33" s="73">
        <v>0</v>
      </c>
      <c r="P33" s="74">
        <f t="shared" si="12"/>
        <v>0</v>
      </c>
      <c r="Q33" s="73">
        <v>11723.541576400001</v>
      </c>
      <c r="R33" s="74">
        <f t="shared" si="13"/>
        <v>99.999981513268978</v>
      </c>
      <c r="S33" s="73">
        <v>0</v>
      </c>
      <c r="T33" s="74">
        <f t="shared" si="14"/>
        <v>0</v>
      </c>
      <c r="U33" s="73">
        <v>0</v>
      </c>
      <c r="V33" s="74">
        <f t="shared" si="15"/>
        <v>0</v>
      </c>
      <c r="W33" s="55">
        <f t="shared" si="3"/>
        <v>99.999981509857022</v>
      </c>
      <c r="X33" s="55" t="s">
        <v>216</v>
      </c>
      <c r="Y33" s="55">
        <v>0</v>
      </c>
      <c r="Z33" s="55">
        <f t="shared" si="16"/>
        <v>0</v>
      </c>
      <c r="AA33" s="55">
        <v>0</v>
      </c>
      <c r="AB33" s="55">
        <f t="shared" si="17"/>
        <v>0</v>
      </c>
      <c r="AC33" s="55">
        <v>0</v>
      </c>
      <c r="AD33" s="55">
        <f t="shared" si="18"/>
        <v>0</v>
      </c>
      <c r="AE33" s="55">
        <v>0</v>
      </c>
      <c r="AF33" s="55">
        <f t="shared" si="19"/>
        <v>0</v>
      </c>
      <c r="AG33" s="55">
        <v>0</v>
      </c>
      <c r="AH33" s="55">
        <f t="shared" si="20"/>
        <v>0</v>
      </c>
      <c r="AI33" s="55">
        <v>0</v>
      </c>
      <c r="AJ33" s="55">
        <f t="shared" si="21"/>
        <v>0</v>
      </c>
    </row>
    <row r="34" spans="1:36" x14ac:dyDescent="0.25">
      <c r="A34" s="79">
        <v>77</v>
      </c>
      <c r="B34" s="98" t="s">
        <v>97</v>
      </c>
      <c r="C34" s="72" t="s">
        <v>1</v>
      </c>
      <c r="D34" s="55">
        <v>7744.0455299599998</v>
      </c>
      <c r="E34" s="55">
        <v>7744.0455300000003</v>
      </c>
      <c r="F34" s="55">
        <f t="shared" si="0"/>
        <v>100.00000000051654</v>
      </c>
      <c r="G34" s="55">
        <v>0</v>
      </c>
      <c r="H34" s="55">
        <f t="shared" si="10"/>
        <v>0</v>
      </c>
      <c r="I34" s="55">
        <v>0</v>
      </c>
      <c r="J34" s="55">
        <f t="shared" si="1"/>
        <v>0</v>
      </c>
      <c r="K34" s="55">
        <v>0</v>
      </c>
      <c r="L34" s="55">
        <f t="shared" si="2"/>
        <v>0</v>
      </c>
      <c r="M34" s="73">
        <v>0</v>
      </c>
      <c r="N34" s="74">
        <f t="shared" si="11"/>
        <v>0</v>
      </c>
      <c r="O34" s="73">
        <v>0</v>
      </c>
      <c r="P34" s="74">
        <f t="shared" si="12"/>
        <v>0</v>
      </c>
      <c r="Q34" s="73">
        <v>7744.0455300000003</v>
      </c>
      <c r="R34" s="74">
        <f t="shared" si="13"/>
        <v>100.00000000051654</v>
      </c>
      <c r="S34" s="73">
        <v>0</v>
      </c>
      <c r="T34" s="74">
        <f t="shared" si="14"/>
        <v>0</v>
      </c>
      <c r="U34" s="73">
        <v>0</v>
      </c>
      <c r="V34" s="74">
        <f t="shared" si="15"/>
        <v>0</v>
      </c>
      <c r="W34" s="55">
        <f t="shared" si="3"/>
        <v>100.00000000051654</v>
      </c>
      <c r="X34" s="55" t="s">
        <v>216</v>
      </c>
      <c r="Y34" s="55">
        <v>0</v>
      </c>
      <c r="Z34" s="55">
        <f t="shared" si="16"/>
        <v>0</v>
      </c>
      <c r="AA34" s="55">
        <v>0</v>
      </c>
      <c r="AB34" s="55">
        <f t="shared" si="17"/>
        <v>0</v>
      </c>
      <c r="AC34" s="55">
        <v>0</v>
      </c>
      <c r="AD34" s="55">
        <f t="shared" si="18"/>
        <v>0</v>
      </c>
      <c r="AE34" s="55">
        <v>0</v>
      </c>
      <c r="AF34" s="55">
        <f t="shared" si="19"/>
        <v>0</v>
      </c>
      <c r="AG34" s="55">
        <v>0</v>
      </c>
      <c r="AH34" s="55">
        <f t="shared" si="20"/>
        <v>0</v>
      </c>
      <c r="AI34" s="55">
        <v>0</v>
      </c>
      <c r="AJ34" s="55">
        <f t="shared" si="21"/>
        <v>0</v>
      </c>
    </row>
    <row r="35" spans="1:36" x14ac:dyDescent="0.25">
      <c r="A35" s="79">
        <v>99</v>
      </c>
      <c r="B35" s="98" t="s">
        <v>154</v>
      </c>
      <c r="C35" s="72" t="s">
        <v>1</v>
      </c>
      <c r="D35" s="55">
        <v>1395783.4436699999</v>
      </c>
      <c r="E35" s="55">
        <v>1395783.44</v>
      </c>
      <c r="F35" s="55">
        <f t="shared" si="0"/>
        <v>99.999999737065238</v>
      </c>
      <c r="G35" s="55">
        <v>0</v>
      </c>
      <c r="H35" s="55">
        <f t="shared" si="10"/>
        <v>0</v>
      </c>
      <c r="I35" s="55">
        <v>0</v>
      </c>
      <c r="J35" s="55">
        <f t="shared" si="1"/>
        <v>0</v>
      </c>
      <c r="K35" s="55">
        <v>0</v>
      </c>
      <c r="L35" s="55">
        <f t="shared" si="2"/>
        <v>0</v>
      </c>
      <c r="M35" s="73">
        <v>0</v>
      </c>
      <c r="N35" s="74">
        <f t="shared" si="11"/>
        <v>0</v>
      </c>
      <c r="O35" s="73">
        <v>0</v>
      </c>
      <c r="P35" s="74">
        <f t="shared" si="12"/>
        <v>0</v>
      </c>
      <c r="Q35" s="73">
        <v>1346302.1915599899</v>
      </c>
      <c r="R35" s="74">
        <f t="shared" si="13"/>
        <v>96.454947768981526</v>
      </c>
      <c r="S35" s="73">
        <v>49470.317538900003</v>
      </c>
      <c r="T35" s="74">
        <f t="shared" si="14"/>
        <v>3.544268830759687</v>
      </c>
      <c r="U35" s="73">
        <v>10.941757305499999</v>
      </c>
      <c r="V35" s="74">
        <f t="shared" si="15"/>
        <v>7.8391510911823945E-4</v>
      </c>
      <c r="W35" s="55">
        <f t="shared" si="3"/>
        <v>99.999999737065238</v>
      </c>
      <c r="X35" s="55" t="s">
        <v>216</v>
      </c>
      <c r="Y35" s="55">
        <v>0</v>
      </c>
      <c r="Z35" s="55">
        <f t="shared" si="16"/>
        <v>0</v>
      </c>
      <c r="AA35" s="55">
        <v>0</v>
      </c>
      <c r="AB35" s="55">
        <f t="shared" si="17"/>
        <v>0</v>
      </c>
      <c r="AC35" s="55">
        <v>0</v>
      </c>
      <c r="AD35" s="55">
        <f t="shared" si="18"/>
        <v>0</v>
      </c>
      <c r="AE35" s="55">
        <v>33208.790184999998</v>
      </c>
      <c r="AF35" s="55">
        <f t="shared" si="19"/>
        <v>2.3792222450842764</v>
      </c>
      <c r="AG35" s="55">
        <v>119004.99523299999</v>
      </c>
      <c r="AH35" s="55">
        <f t="shared" si="20"/>
        <v>8.5260357380436105</v>
      </c>
      <c r="AI35" s="55">
        <v>89336.961391999997</v>
      </c>
      <c r="AJ35" s="55">
        <f t="shared" si="21"/>
        <v>6.4004886859169261</v>
      </c>
    </row>
    <row r="36" spans="1:36" x14ac:dyDescent="0.25">
      <c r="A36" s="79">
        <v>103</v>
      </c>
      <c r="B36" s="98" t="s">
        <v>4</v>
      </c>
      <c r="C36" s="72" t="s">
        <v>1</v>
      </c>
      <c r="D36" s="55">
        <v>40447.7522408</v>
      </c>
      <c r="E36" s="55">
        <v>26485.611392999999</v>
      </c>
      <c r="F36" s="55">
        <f t="shared" si="0"/>
        <v>65.481046351652964</v>
      </c>
      <c r="G36" s="140">
        <v>10119.959999999999</v>
      </c>
      <c r="H36" s="140">
        <f t="shared" si="10"/>
        <v>25.019832844485997</v>
      </c>
      <c r="I36" s="136">
        <v>3842.15</v>
      </c>
      <c r="J36" s="136">
        <f t="shared" si="1"/>
        <v>9.4990445380655544</v>
      </c>
      <c r="K36" s="55">
        <v>0</v>
      </c>
      <c r="L36" s="55">
        <f t="shared" si="2"/>
        <v>0</v>
      </c>
      <c r="M36" s="73">
        <v>40424.657121099903</v>
      </c>
      <c r="N36" s="74">
        <f t="shared" si="11"/>
        <v>99.942901351940151</v>
      </c>
      <c r="O36" s="73">
        <v>0</v>
      </c>
      <c r="P36" s="74">
        <f t="shared" si="12"/>
        <v>0</v>
      </c>
      <c r="Q36" s="73">
        <v>0</v>
      </c>
      <c r="R36" s="74">
        <f t="shared" si="13"/>
        <v>0</v>
      </c>
      <c r="S36" s="73">
        <v>0</v>
      </c>
      <c r="T36" s="74">
        <f t="shared" si="14"/>
        <v>0</v>
      </c>
      <c r="U36" s="73">
        <v>40447.742542799999</v>
      </c>
      <c r="V36" s="74">
        <f t="shared" si="15"/>
        <v>99.999976023389522</v>
      </c>
      <c r="W36" s="55">
        <f t="shared" si="3"/>
        <v>99.999923734204515</v>
      </c>
      <c r="X36" s="55" t="s">
        <v>216</v>
      </c>
      <c r="Y36" s="55">
        <v>0</v>
      </c>
      <c r="Z36" s="55">
        <f t="shared" si="16"/>
        <v>0</v>
      </c>
      <c r="AA36" s="55">
        <v>0</v>
      </c>
      <c r="AB36" s="55">
        <f t="shared" si="17"/>
        <v>0</v>
      </c>
      <c r="AC36" s="55">
        <v>40226.249752000003</v>
      </c>
      <c r="AD36" s="55">
        <f t="shared" si="18"/>
        <v>99.452373799460318</v>
      </c>
      <c r="AE36" s="55">
        <v>0</v>
      </c>
      <c r="AF36" s="55">
        <f t="shared" si="19"/>
        <v>0</v>
      </c>
      <c r="AG36" s="55">
        <v>1504.1839890000001</v>
      </c>
      <c r="AH36" s="55">
        <f t="shared" si="20"/>
        <v>3.7188320874916667</v>
      </c>
      <c r="AI36" s="55">
        <v>10630.650274</v>
      </c>
      <c r="AJ36" s="55">
        <f t="shared" si="21"/>
        <v>26.282425314296628</v>
      </c>
    </row>
    <row r="37" spans="1:36" s="5" customFormat="1" x14ac:dyDescent="0.25">
      <c r="A37" s="79">
        <v>107</v>
      </c>
      <c r="B37" s="100" t="s">
        <v>8</v>
      </c>
      <c r="C37" s="79" t="s">
        <v>1</v>
      </c>
      <c r="D37" s="80">
        <v>2169.8343122299998</v>
      </c>
      <c r="E37" s="80">
        <v>2169.834312</v>
      </c>
      <c r="F37" s="80">
        <f t="shared" si="0"/>
        <v>99.999999989400123</v>
      </c>
      <c r="G37" s="80">
        <v>0</v>
      </c>
      <c r="H37" s="80">
        <f t="shared" si="10"/>
        <v>0</v>
      </c>
      <c r="I37" s="80">
        <v>0</v>
      </c>
      <c r="J37" s="80">
        <f t="shared" si="1"/>
        <v>0</v>
      </c>
      <c r="K37" s="80">
        <v>0</v>
      </c>
      <c r="L37" s="80">
        <f t="shared" si="2"/>
        <v>0</v>
      </c>
      <c r="M37" s="73">
        <v>0</v>
      </c>
      <c r="N37" s="74">
        <f t="shared" si="11"/>
        <v>0</v>
      </c>
      <c r="O37" s="73">
        <v>0</v>
      </c>
      <c r="P37" s="74">
        <f t="shared" si="12"/>
        <v>0</v>
      </c>
      <c r="Q37" s="73">
        <v>2169.8343122800002</v>
      </c>
      <c r="R37" s="74">
        <f t="shared" si="13"/>
        <v>100.00000000230435</v>
      </c>
      <c r="S37" s="73">
        <v>0</v>
      </c>
      <c r="T37" s="74">
        <f t="shared" si="14"/>
        <v>0</v>
      </c>
      <c r="U37" s="73">
        <v>0</v>
      </c>
      <c r="V37" s="74">
        <f t="shared" si="15"/>
        <v>0</v>
      </c>
      <c r="W37" s="80">
        <f t="shared" si="3"/>
        <v>99.999999989400123</v>
      </c>
      <c r="X37" s="55" t="s">
        <v>216</v>
      </c>
      <c r="Y37" s="80">
        <v>0</v>
      </c>
      <c r="Z37" s="80">
        <f t="shared" si="16"/>
        <v>0</v>
      </c>
      <c r="AA37" s="80">
        <v>0</v>
      </c>
      <c r="AB37" s="80">
        <f t="shared" si="17"/>
        <v>0</v>
      </c>
      <c r="AC37" s="80">
        <v>0</v>
      </c>
      <c r="AD37" s="80">
        <f t="shared" si="18"/>
        <v>0</v>
      </c>
      <c r="AE37" s="80">
        <v>0</v>
      </c>
      <c r="AF37" s="80">
        <f t="shared" si="19"/>
        <v>0</v>
      </c>
      <c r="AG37" s="80">
        <v>35.276246</v>
      </c>
      <c r="AH37" s="80">
        <f t="shared" si="20"/>
        <v>1.6257575890089788</v>
      </c>
      <c r="AI37" s="80">
        <v>1589.947463</v>
      </c>
      <c r="AJ37" s="80">
        <f t="shared" si="21"/>
        <v>73.275063171342623</v>
      </c>
    </row>
    <row r="38" spans="1:36" ht="30" x14ac:dyDescent="0.25">
      <c r="A38" s="79">
        <v>120</v>
      </c>
      <c r="B38" s="98" t="s">
        <v>11</v>
      </c>
      <c r="C38" s="72" t="s">
        <v>1</v>
      </c>
      <c r="D38" s="55">
        <v>9628.3022340000007</v>
      </c>
      <c r="E38" s="55">
        <v>0</v>
      </c>
      <c r="F38" s="55">
        <f t="shared" si="0"/>
        <v>0</v>
      </c>
      <c r="G38" s="55">
        <v>0</v>
      </c>
      <c r="H38" s="55">
        <f t="shared" si="10"/>
        <v>0</v>
      </c>
      <c r="I38" s="55">
        <v>124.24184200000001</v>
      </c>
      <c r="J38" s="55">
        <f t="shared" si="1"/>
        <v>1.2903816164107338</v>
      </c>
      <c r="K38" s="55">
        <v>9504.0619719999995</v>
      </c>
      <c r="L38" s="55">
        <f t="shared" si="2"/>
        <v>98.709634793543586</v>
      </c>
      <c r="M38" s="73">
        <v>9628.30338596</v>
      </c>
      <c r="N38" s="74">
        <f t="shared" si="11"/>
        <v>100.00001196431074</v>
      </c>
      <c r="O38" s="73">
        <v>9628.30338605</v>
      </c>
      <c r="P38" s="74">
        <f t="shared" si="12"/>
        <v>100.00001196524549</v>
      </c>
      <c r="Q38" s="73">
        <v>0</v>
      </c>
      <c r="R38" s="74">
        <f t="shared" si="13"/>
        <v>0</v>
      </c>
      <c r="S38" s="73">
        <v>0</v>
      </c>
      <c r="T38" s="74">
        <f t="shared" si="14"/>
        <v>0</v>
      </c>
      <c r="U38" s="73">
        <v>9628.3033859299994</v>
      </c>
      <c r="V38" s="74">
        <f t="shared" si="15"/>
        <v>100.00001196399917</v>
      </c>
      <c r="W38" s="55">
        <f t="shared" si="3"/>
        <v>100.00001640995431</v>
      </c>
      <c r="X38" s="55" t="s">
        <v>216</v>
      </c>
      <c r="Y38" s="55">
        <v>0</v>
      </c>
      <c r="Z38" s="55">
        <f t="shared" si="16"/>
        <v>0</v>
      </c>
      <c r="AA38" s="55">
        <v>0</v>
      </c>
      <c r="AB38" s="55">
        <f t="shared" si="17"/>
        <v>0</v>
      </c>
      <c r="AC38" s="55">
        <v>9628.3033859999996</v>
      </c>
      <c r="AD38" s="55">
        <f t="shared" si="18"/>
        <v>100.00001196472618</v>
      </c>
      <c r="AE38" s="55">
        <v>0</v>
      </c>
      <c r="AF38" s="55">
        <f t="shared" si="19"/>
        <v>0</v>
      </c>
      <c r="AG38" s="55">
        <v>3187.6045490000001</v>
      </c>
      <c r="AH38" s="55">
        <f t="shared" si="20"/>
        <v>33.10661081809161</v>
      </c>
      <c r="AI38" s="55">
        <v>4692.1392429999996</v>
      </c>
      <c r="AJ38" s="55">
        <f t="shared" si="21"/>
        <v>48.73277893615402</v>
      </c>
    </row>
    <row r="39" spans="1:36" ht="30" x14ac:dyDescent="0.25">
      <c r="A39" s="79">
        <v>121</v>
      </c>
      <c r="B39" s="98" t="s">
        <v>184</v>
      </c>
      <c r="C39" s="72" t="s">
        <v>1</v>
      </c>
      <c r="D39" s="55">
        <v>58887.0507994</v>
      </c>
      <c r="E39" s="55">
        <v>30012.286683999999</v>
      </c>
      <c r="F39" s="55">
        <f t="shared" si="0"/>
        <v>50.965851195770519</v>
      </c>
      <c r="G39" s="140">
        <v>3533.86</v>
      </c>
      <c r="H39" s="140">
        <f t="shared" si="10"/>
        <v>6.001081650426288</v>
      </c>
      <c r="I39" s="136">
        <v>25340.87</v>
      </c>
      <c r="J39" s="136">
        <f t="shared" si="1"/>
        <v>43.033009220183594</v>
      </c>
      <c r="K39" s="55">
        <v>0</v>
      </c>
      <c r="L39" s="55">
        <f t="shared" si="2"/>
        <v>0</v>
      </c>
      <c r="M39" s="73">
        <v>55250.357810900001</v>
      </c>
      <c r="N39" s="74">
        <f t="shared" si="11"/>
        <v>93.82429084300982</v>
      </c>
      <c r="O39" s="73">
        <v>0</v>
      </c>
      <c r="P39" s="74">
        <f t="shared" si="12"/>
        <v>0</v>
      </c>
      <c r="Q39" s="73">
        <v>0</v>
      </c>
      <c r="R39" s="74">
        <f t="shared" si="13"/>
        <v>0</v>
      </c>
      <c r="S39" s="73">
        <v>0</v>
      </c>
      <c r="T39" s="74">
        <f t="shared" si="14"/>
        <v>0</v>
      </c>
      <c r="U39" s="73">
        <v>58887.045354599999</v>
      </c>
      <c r="V39" s="74">
        <f t="shared" si="15"/>
        <v>99.999990753824605</v>
      </c>
      <c r="W39" s="55">
        <f t="shared" si="3"/>
        <v>99.999942066380399</v>
      </c>
      <c r="X39" s="55" t="s">
        <v>216</v>
      </c>
      <c r="Y39" s="55">
        <v>0</v>
      </c>
      <c r="Z39" s="55">
        <f t="shared" si="16"/>
        <v>0</v>
      </c>
      <c r="AA39" s="55">
        <v>0</v>
      </c>
      <c r="AB39" s="55">
        <f t="shared" si="17"/>
        <v>0</v>
      </c>
      <c r="AC39" s="55">
        <v>54716.605701</v>
      </c>
      <c r="AD39" s="55">
        <f t="shared" si="18"/>
        <v>92.917891044320243</v>
      </c>
      <c r="AE39" s="55">
        <v>250</v>
      </c>
      <c r="AF39" s="55">
        <f t="shared" si="19"/>
        <v>0.4245415530345209</v>
      </c>
      <c r="AG39" s="55">
        <v>9902.7591740000007</v>
      </c>
      <c r="AH39" s="55">
        <f t="shared" si="20"/>
        <v>16.816531036227236</v>
      </c>
      <c r="AI39" s="55">
        <v>13673.926787</v>
      </c>
      <c r="AJ39" s="55">
        <f t="shared" si="21"/>
        <v>23.220600456933266</v>
      </c>
    </row>
    <row r="40" spans="1:36" ht="30" x14ac:dyDescent="0.25">
      <c r="A40" s="79">
        <v>122</v>
      </c>
      <c r="B40" s="98" t="s">
        <v>64</v>
      </c>
      <c r="C40" s="72" t="s">
        <v>1</v>
      </c>
      <c r="D40" s="55">
        <v>4174.6544019399998</v>
      </c>
      <c r="E40" s="55">
        <v>4174.6538639999999</v>
      </c>
      <c r="F40" s="55">
        <f t="shared" si="0"/>
        <v>99.999987114142911</v>
      </c>
      <c r="G40" s="55">
        <v>0</v>
      </c>
      <c r="H40" s="55">
        <f t="shared" si="10"/>
        <v>0</v>
      </c>
      <c r="I40" s="55">
        <v>0</v>
      </c>
      <c r="J40" s="55">
        <f t="shared" si="1"/>
        <v>0</v>
      </c>
      <c r="K40" s="55">
        <v>0</v>
      </c>
      <c r="L40" s="55">
        <f t="shared" si="2"/>
        <v>0</v>
      </c>
      <c r="M40" s="73">
        <v>0</v>
      </c>
      <c r="N40" s="74">
        <f t="shared" si="11"/>
        <v>0</v>
      </c>
      <c r="O40" s="73">
        <v>0</v>
      </c>
      <c r="P40" s="74">
        <f t="shared" si="12"/>
        <v>0</v>
      </c>
      <c r="Q40" s="73">
        <v>4174.6538643000004</v>
      </c>
      <c r="R40" s="74">
        <f t="shared" si="13"/>
        <v>99.999987121329141</v>
      </c>
      <c r="S40" s="73">
        <v>0</v>
      </c>
      <c r="T40" s="74">
        <f t="shared" si="14"/>
        <v>0</v>
      </c>
      <c r="U40" s="73">
        <v>0</v>
      </c>
      <c r="V40" s="74">
        <f t="shared" si="15"/>
        <v>0</v>
      </c>
      <c r="W40" s="55">
        <f t="shared" si="3"/>
        <v>99.999987114142911</v>
      </c>
      <c r="X40" s="55" t="s">
        <v>216</v>
      </c>
      <c r="Y40" s="55">
        <v>0</v>
      </c>
      <c r="Z40" s="55">
        <f t="shared" si="16"/>
        <v>0</v>
      </c>
      <c r="AA40" s="55">
        <v>0</v>
      </c>
      <c r="AB40" s="55">
        <f t="shared" si="17"/>
        <v>0</v>
      </c>
      <c r="AC40" s="55">
        <v>0</v>
      </c>
      <c r="AD40" s="55">
        <f t="shared" si="18"/>
        <v>0</v>
      </c>
      <c r="AE40" s="55">
        <v>0</v>
      </c>
      <c r="AF40" s="55">
        <f t="shared" si="19"/>
        <v>0</v>
      </c>
      <c r="AG40" s="55">
        <v>0</v>
      </c>
      <c r="AH40" s="55">
        <f t="shared" si="20"/>
        <v>0</v>
      </c>
      <c r="AI40" s="55">
        <v>0</v>
      </c>
      <c r="AJ40" s="55">
        <f t="shared" si="21"/>
        <v>0</v>
      </c>
    </row>
    <row r="41" spans="1:36" ht="30" x14ac:dyDescent="0.25">
      <c r="A41" s="79">
        <v>123</v>
      </c>
      <c r="B41" s="98" t="s">
        <v>21</v>
      </c>
      <c r="C41" s="72" t="s">
        <v>1</v>
      </c>
      <c r="D41" s="55">
        <v>71893.778325699997</v>
      </c>
      <c r="E41" s="140">
        <v>27850.01</v>
      </c>
      <c r="F41" s="140">
        <f t="shared" si="0"/>
        <v>38.73771924161678</v>
      </c>
      <c r="G41" s="136">
        <v>23574.57</v>
      </c>
      <c r="H41" s="136">
        <f t="shared" si="10"/>
        <v>32.790834685583292</v>
      </c>
      <c r="I41" s="140">
        <v>1056.9000000000001</v>
      </c>
      <c r="J41" s="140">
        <f t="shared" si="1"/>
        <v>1.4700854853001768</v>
      </c>
      <c r="K41" s="136">
        <v>19412.29</v>
      </c>
      <c r="L41" s="136">
        <f t="shared" si="2"/>
        <v>27.001349006942725</v>
      </c>
      <c r="M41" s="73">
        <v>52373.6263483</v>
      </c>
      <c r="N41" s="74">
        <f t="shared" si="11"/>
        <v>72.848621352228903</v>
      </c>
      <c r="O41" s="73">
        <v>19386.498252199999</v>
      </c>
      <c r="P41" s="74">
        <f t="shared" si="12"/>
        <v>26.965474208871665</v>
      </c>
      <c r="Q41" s="73">
        <v>0</v>
      </c>
      <c r="R41" s="74">
        <f t="shared" si="13"/>
        <v>0</v>
      </c>
      <c r="S41" s="73">
        <v>0</v>
      </c>
      <c r="T41" s="74">
        <f t="shared" si="14"/>
        <v>0</v>
      </c>
      <c r="U41" s="73">
        <v>71893.778325699997</v>
      </c>
      <c r="V41" s="74">
        <f t="shared" si="15"/>
        <v>100</v>
      </c>
      <c r="W41" s="55">
        <f t="shared" si="3"/>
        <v>99.999988419442985</v>
      </c>
      <c r="X41" s="55" t="s">
        <v>216</v>
      </c>
      <c r="Y41" s="55">
        <v>0</v>
      </c>
      <c r="Z41" s="55">
        <f t="shared" si="16"/>
        <v>0</v>
      </c>
      <c r="AA41" s="55">
        <v>0</v>
      </c>
      <c r="AB41" s="55">
        <f t="shared" si="17"/>
        <v>0</v>
      </c>
      <c r="AC41" s="55">
        <v>71893.778326</v>
      </c>
      <c r="AD41" s="55">
        <f t="shared" si="18"/>
        <v>100.00000000041729</v>
      </c>
      <c r="AE41" s="55">
        <v>0</v>
      </c>
      <c r="AF41" s="55">
        <f t="shared" si="19"/>
        <v>0</v>
      </c>
      <c r="AG41" s="55">
        <v>1774.107739</v>
      </c>
      <c r="AH41" s="55">
        <f t="shared" si="20"/>
        <v>2.4676790959055861</v>
      </c>
      <c r="AI41" s="55">
        <v>7262.5987450000002</v>
      </c>
      <c r="AJ41" s="55">
        <f t="shared" si="21"/>
        <v>10.101845965165843</v>
      </c>
    </row>
    <row r="42" spans="1:36" ht="30" x14ac:dyDescent="0.25">
      <c r="A42" s="79">
        <v>129</v>
      </c>
      <c r="B42" s="98" t="s">
        <v>79</v>
      </c>
      <c r="C42" s="72" t="s">
        <v>1</v>
      </c>
      <c r="D42" s="55">
        <v>124371.936304</v>
      </c>
      <c r="E42" s="55">
        <v>98482.751126000003</v>
      </c>
      <c r="F42" s="55">
        <f t="shared" si="0"/>
        <v>79.18406197784077</v>
      </c>
      <c r="G42" s="140">
        <v>6176.28</v>
      </c>
      <c r="H42" s="140">
        <f t="shared" si="10"/>
        <v>4.9659755918758348</v>
      </c>
      <c r="I42" s="136">
        <v>19712.990000000002</v>
      </c>
      <c r="J42" s="136">
        <f t="shared" si="1"/>
        <v>15.850030630556326</v>
      </c>
      <c r="K42" s="55">
        <v>0</v>
      </c>
      <c r="L42" s="55">
        <f t="shared" si="2"/>
        <v>0</v>
      </c>
      <c r="M42" s="73">
        <v>0</v>
      </c>
      <c r="N42" s="74">
        <f t="shared" si="11"/>
        <v>0</v>
      </c>
      <c r="O42" s="73">
        <v>0</v>
      </c>
      <c r="P42" s="74">
        <f t="shared" si="12"/>
        <v>0</v>
      </c>
      <c r="Q42" s="73">
        <v>124371.936304</v>
      </c>
      <c r="R42" s="74">
        <f t="shared" si="13"/>
        <v>100</v>
      </c>
      <c r="S42" s="73">
        <v>0</v>
      </c>
      <c r="T42" s="74">
        <f t="shared" si="14"/>
        <v>0</v>
      </c>
      <c r="U42" s="73">
        <v>0</v>
      </c>
      <c r="V42" s="74">
        <f t="shared" si="15"/>
        <v>0</v>
      </c>
      <c r="W42" s="55">
        <f t="shared" si="3"/>
        <v>100.00006820027293</v>
      </c>
      <c r="X42" s="55" t="s">
        <v>216</v>
      </c>
      <c r="Y42" s="55">
        <v>0</v>
      </c>
      <c r="Z42" s="55">
        <f t="shared" si="16"/>
        <v>0</v>
      </c>
      <c r="AA42" s="55">
        <v>0</v>
      </c>
      <c r="AB42" s="55">
        <f t="shared" si="17"/>
        <v>0</v>
      </c>
      <c r="AC42" s="55">
        <v>0</v>
      </c>
      <c r="AD42" s="55">
        <f t="shared" si="18"/>
        <v>0</v>
      </c>
      <c r="AE42" s="55">
        <v>0</v>
      </c>
      <c r="AF42" s="55">
        <f t="shared" si="19"/>
        <v>0</v>
      </c>
      <c r="AG42" s="55">
        <v>11992.820693</v>
      </c>
      <c r="AH42" s="55">
        <f t="shared" si="20"/>
        <v>9.6427064250942998</v>
      </c>
      <c r="AI42" s="55">
        <v>37019.925724000001</v>
      </c>
      <c r="AJ42" s="55">
        <f t="shared" si="21"/>
        <v>29.765497606721251</v>
      </c>
    </row>
    <row r="43" spans="1:36" x14ac:dyDescent="0.25">
      <c r="A43" s="79">
        <v>132</v>
      </c>
      <c r="B43" s="98" t="s">
        <v>56</v>
      </c>
      <c r="C43" s="72" t="s">
        <v>1</v>
      </c>
      <c r="D43" s="55">
        <v>3994.4995261899999</v>
      </c>
      <c r="E43" s="55">
        <v>3994.4995260000001</v>
      </c>
      <c r="F43" s="55">
        <f t="shared" si="0"/>
        <v>99.999999995243471</v>
      </c>
      <c r="G43" s="55">
        <v>0</v>
      </c>
      <c r="H43" s="55">
        <f t="shared" si="10"/>
        <v>0</v>
      </c>
      <c r="I43" s="55">
        <v>0</v>
      </c>
      <c r="J43" s="55">
        <f t="shared" si="1"/>
        <v>0</v>
      </c>
      <c r="K43" s="55">
        <v>0</v>
      </c>
      <c r="L43" s="55">
        <f t="shared" si="2"/>
        <v>0</v>
      </c>
      <c r="M43" s="73">
        <v>0</v>
      </c>
      <c r="N43" s="74">
        <f t="shared" si="11"/>
        <v>0</v>
      </c>
      <c r="O43" s="73">
        <v>0</v>
      </c>
      <c r="P43" s="74">
        <f t="shared" si="12"/>
        <v>0</v>
      </c>
      <c r="Q43" s="73">
        <v>3994.4995262299999</v>
      </c>
      <c r="R43" s="74">
        <f t="shared" si="13"/>
        <v>100.00000000100138</v>
      </c>
      <c r="S43" s="73">
        <v>0</v>
      </c>
      <c r="T43" s="74">
        <f t="shared" si="14"/>
        <v>0</v>
      </c>
      <c r="U43" s="73">
        <v>0</v>
      </c>
      <c r="V43" s="74">
        <f t="shared" si="15"/>
        <v>0</v>
      </c>
      <c r="W43" s="55">
        <f t="shared" si="3"/>
        <v>99.999999995243471</v>
      </c>
      <c r="X43" s="55" t="s">
        <v>216</v>
      </c>
      <c r="Y43" s="55">
        <v>0</v>
      </c>
      <c r="Z43" s="55">
        <f t="shared" si="16"/>
        <v>0</v>
      </c>
      <c r="AA43" s="55">
        <v>0</v>
      </c>
      <c r="AB43" s="55">
        <f t="shared" si="17"/>
        <v>0</v>
      </c>
      <c r="AC43" s="55">
        <v>0</v>
      </c>
      <c r="AD43" s="55">
        <f t="shared" si="18"/>
        <v>0</v>
      </c>
      <c r="AE43" s="55">
        <v>0</v>
      </c>
      <c r="AF43" s="55">
        <f t="shared" si="19"/>
        <v>0</v>
      </c>
      <c r="AG43" s="55">
        <v>575.09169999999995</v>
      </c>
      <c r="AH43" s="55">
        <f t="shared" si="20"/>
        <v>14.397090204402382</v>
      </c>
      <c r="AI43" s="55">
        <v>528.29770599999995</v>
      </c>
      <c r="AJ43" s="55">
        <f t="shared" si="21"/>
        <v>13.225629457112403</v>
      </c>
    </row>
    <row r="44" spans="1:36" x14ac:dyDescent="0.25">
      <c r="A44" s="79">
        <v>141</v>
      </c>
      <c r="B44" s="99" t="s">
        <v>13</v>
      </c>
      <c r="C44" s="75" t="s">
        <v>1</v>
      </c>
      <c r="D44" s="76">
        <v>1341.8511513399999</v>
      </c>
      <c r="E44" s="76">
        <v>807.48903800000005</v>
      </c>
      <c r="F44" s="76">
        <f t="shared" si="0"/>
        <v>60.177243742245551</v>
      </c>
      <c r="G44" s="76">
        <v>534.36324400000001</v>
      </c>
      <c r="H44" s="76">
        <f t="shared" si="10"/>
        <v>39.822840518963218</v>
      </c>
      <c r="I44" s="76">
        <v>0</v>
      </c>
      <c r="J44" s="76">
        <f t="shared" si="1"/>
        <v>0</v>
      </c>
      <c r="K44" s="76">
        <v>0</v>
      </c>
      <c r="L44" s="76">
        <f t="shared" si="2"/>
        <v>0</v>
      </c>
      <c r="M44" s="77">
        <v>1341.85225719</v>
      </c>
      <c r="N44" s="78">
        <f t="shared" si="11"/>
        <v>100.00008241227047</v>
      </c>
      <c r="O44" s="77">
        <v>0</v>
      </c>
      <c r="P44" s="78">
        <f t="shared" si="12"/>
        <v>0</v>
      </c>
      <c r="Q44" s="77">
        <v>0</v>
      </c>
      <c r="R44" s="78">
        <f t="shared" si="13"/>
        <v>0</v>
      </c>
      <c r="S44" s="77">
        <v>0</v>
      </c>
      <c r="T44" s="78">
        <f t="shared" si="14"/>
        <v>0</v>
      </c>
      <c r="U44" s="77">
        <v>1341.8522571000001</v>
      </c>
      <c r="V44" s="78">
        <f t="shared" si="15"/>
        <v>100.00008240556332</v>
      </c>
      <c r="W44" s="76">
        <f t="shared" si="3"/>
        <v>100.00008426120877</v>
      </c>
      <c r="X44" s="76" t="s">
        <v>216</v>
      </c>
      <c r="Y44" s="76">
        <v>0</v>
      </c>
      <c r="Z44" s="76">
        <f t="shared" si="16"/>
        <v>0</v>
      </c>
      <c r="AA44" s="76">
        <v>0</v>
      </c>
      <c r="AB44" s="76">
        <f t="shared" si="17"/>
        <v>0</v>
      </c>
      <c r="AC44" s="76">
        <v>1341.852257</v>
      </c>
      <c r="AD44" s="76">
        <f t="shared" si="18"/>
        <v>100.00008239811093</v>
      </c>
      <c r="AE44" s="76">
        <v>0</v>
      </c>
      <c r="AF44" s="76">
        <f t="shared" si="19"/>
        <v>0</v>
      </c>
      <c r="AG44" s="76">
        <v>0</v>
      </c>
      <c r="AH44" s="76">
        <f t="shared" si="20"/>
        <v>0</v>
      </c>
      <c r="AI44" s="76">
        <v>0.44663900000000001</v>
      </c>
      <c r="AJ44" s="76">
        <f t="shared" si="21"/>
        <v>3.3285286490530426E-2</v>
      </c>
    </row>
    <row r="45" spans="1:36" s="5" customFormat="1" ht="30" x14ac:dyDescent="0.25">
      <c r="A45" s="79">
        <v>143</v>
      </c>
      <c r="B45" s="100" t="s">
        <v>14</v>
      </c>
      <c r="C45" s="79" t="s">
        <v>1</v>
      </c>
      <c r="D45" s="80">
        <v>3443.0717225399999</v>
      </c>
      <c r="E45" s="80">
        <v>3443.071723</v>
      </c>
      <c r="F45" s="80">
        <f t="shared" si="0"/>
        <v>100.00000001336016</v>
      </c>
      <c r="G45" s="80">
        <v>0</v>
      </c>
      <c r="H45" s="80">
        <f t="shared" si="10"/>
        <v>0</v>
      </c>
      <c r="I45" s="80">
        <v>0</v>
      </c>
      <c r="J45" s="80">
        <f t="shared" si="1"/>
        <v>0</v>
      </c>
      <c r="K45" s="80">
        <v>0</v>
      </c>
      <c r="L45" s="80">
        <f t="shared" si="2"/>
        <v>0</v>
      </c>
      <c r="M45" s="73">
        <v>0</v>
      </c>
      <c r="N45" s="74">
        <f t="shared" si="11"/>
        <v>0</v>
      </c>
      <c r="O45" s="73">
        <v>0</v>
      </c>
      <c r="P45" s="74">
        <f t="shared" si="12"/>
        <v>0</v>
      </c>
      <c r="Q45" s="73">
        <v>0</v>
      </c>
      <c r="R45" s="74">
        <f t="shared" si="13"/>
        <v>0</v>
      </c>
      <c r="S45" s="73">
        <v>31.817186394099998</v>
      </c>
      <c r="T45" s="74">
        <f t="shared" si="14"/>
        <v>0.92409304708378359</v>
      </c>
      <c r="U45" s="73">
        <v>3411.2545361100001</v>
      </c>
      <c r="V45" s="74">
        <f t="shared" si="15"/>
        <v>99.075906951873563</v>
      </c>
      <c r="W45" s="80">
        <f t="shared" si="3"/>
        <v>100.00000001336016</v>
      </c>
      <c r="X45" s="55" t="s">
        <v>216</v>
      </c>
      <c r="Y45" s="80">
        <v>108.59764</v>
      </c>
      <c r="Z45" s="80">
        <f t="shared" si="16"/>
        <v>3.1540917166804201</v>
      </c>
      <c r="AA45" s="80">
        <v>3334.4740820000002</v>
      </c>
      <c r="AB45" s="80">
        <f t="shared" si="17"/>
        <v>96.84590826763592</v>
      </c>
      <c r="AC45" s="80">
        <v>0</v>
      </c>
      <c r="AD45" s="80">
        <f t="shared" si="18"/>
        <v>0</v>
      </c>
      <c r="AE45" s="80">
        <v>0</v>
      </c>
      <c r="AF45" s="80">
        <f t="shared" si="19"/>
        <v>0</v>
      </c>
      <c r="AG45" s="80">
        <v>0</v>
      </c>
      <c r="AH45" s="80">
        <f t="shared" si="20"/>
        <v>0</v>
      </c>
      <c r="AI45" s="80">
        <v>451.60277100000002</v>
      </c>
      <c r="AJ45" s="80">
        <f t="shared" si="21"/>
        <v>13.116275447984179</v>
      </c>
    </row>
    <row r="46" spans="1:36" ht="30" x14ac:dyDescent="0.25">
      <c r="A46" s="79">
        <v>148</v>
      </c>
      <c r="B46" s="99" t="s">
        <v>29</v>
      </c>
      <c r="C46" s="75" t="s">
        <v>1</v>
      </c>
      <c r="D46" s="76">
        <v>696.35456350200002</v>
      </c>
      <c r="E46" s="76">
        <v>0</v>
      </c>
      <c r="F46" s="76">
        <f t="shared" si="0"/>
        <v>0</v>
      </c>
      <c r="G46" s="140">
        <v>0</v>
      </c>
      <c r="H46" s="140">
        <v>0</v>
      </c>
      <c r="I46" s="136">
        <v>111.96</v>
      </c>
      <c r="J46" s="136">
        <f t="shared" si="1"/>
        <v>16.07801626759619</v>
      </c>
      <c r="K46" s="76">
        <v>584.39830700000005</v>
      </c>
      <c r="L46" s="76">
        <f t="shared" si="2"/>
        <v>83.922521317449736</v>
      </c>
      <c r="M46" s="77">
        <v>696.35456350799996</v>
      </c>
      <c r="N46" s="78">
        <f t="shared" si="11"/>
        <v>100.00000000086163</v>
      </c>
      <c r="O46" s="77">
        <v>696.35456352200003</v>
      </c>
      <c r="P46" s="78">
        <f t="shared" si="12"/>
        <v>100.00000000287211</v>
      </c>
      <c r="Q46" s="77">
        <v>696.06351842799995</v>
      </c>
      <c r="R46" s="78">
        <f t="shared" si="13"/>
        <v>99.958204470932685</v>
      </c>
      <c r="S46" s="77">
        <v>0.29104506274000003</v>
      </c>
      <c r="T46" s="78">
        <f t="shared" si="14"/>
        <v>4.1795527450315055E-2</v>
      </c>
      <c r="U46" s="77">
        <v>0</v>
      </c>
      <c r="V46" s="78">
        <f t="shared" si="15"/>
        <v>0</v>
      </c>
      <c r="W46" s="76">
        <f t="shared" si="3"/>
        <v>100.00053758504592</v>
      </c>
      <c r="X46" s="76" t="s">
        <v>216</v>
      </c>
      <c r="Y46" s="76">
        <v>0</v>
      </c>
      <c r="Z46" s="76">
        <f t="shared" si="16"/>
        <v>0</v>
      </c>
      <c r="AA46" s="76">
        <v>696.35456299999998</v>
      </c>
      <c r="AB46" s="76">
        <f t="shared" si="17"/>
        <v>99.999999927910295</v>
      </c>
      <c r="AC46" s="76">
        <v>0</v>
      </c>
      <c r="AD46" s="76">
        <f t="shared" si="18"/>
        <v>0</v>
      </c>
      <c r="AE46" s="76">
        <v>0</v>
      </c>
      <c r="AF46" s="76">
        <f t="shared" si="19"/>
        <v>0</v>
      </c>
      <c r="AG46" s="76">
        <v>410.714609</v>
      </c>
      <c r="AH46" s="76">
        <f t="shared" si="20"/>
        <v>58.980673140777135</v>
      </c>
      <c r="AI46" s="76">
        <v>139.84509499999999</v>
      </c>
      <c r="AJ46" s="76">
        <f t="shared" si="21"/>
        <v>20.082455451532102</v>
      </c>
    </row>
    <row r="47" spans="1:36" ht="30" x14ac:dyDescent="0.25">
      <c r="A47" s="79">
        <v>154</v>
      </c>
      <c r="B47" s="98" t="s">
        <v>74</v>
      </c>
      <c r="C47" s="72" t="s">
        <v>1</v>
      </c>
      <c r="D47" s="55">
        <v>34535.793701199997</v>
      </c>
      <c r="E47" s="55">
        <v>34535.793701000002</v>
      </c>
      <c r="F47" s="55">
        <f t="shared" si="0"/>
        <v>99.999999999420908</v>
      </c>
      <c r="G47" s="55">
        <v>0</v>
      </c>
      <c r="H47" s="55">
        <f t="shared" si="10"/>
        <v>0</v>
      </c>
      <c r="I47" s="55">
        <v>0</v>
      </c>
      <c r="J47" s="55">
        <f t="shared" si="1"/>
        <v>0</v>
      </c>
      <c r="K47" s="55">
        <v>0</v>
      </c>
      <c r="L47" s="55">
        <f t="shared" si="2"/>
        <v>0</v>
      </c>
      <c r="M47" s="73">
        <v>0</v>
      </c>
      <c r="N47" s="74">
        <f t="shared" si="11"/>
        <v>0</v>
      </c>
      <c r="O47" s="73">
        <v>0</v>
      </c>
      <c r="P47" s="74">
        <f t="shared" si="12"/>
        <v>0</v>
      </c>
      <c r="Q47" s="73">
        <v>34535.793701199997</v>
      </c>
      <c r="R47" s="74">
        <f t="shared" si="13"/>
        <v>100</v>
      </c>
      <c r="S47" s="73">
        <v>0</v>
      </c>
      <c r="T47" s="74">
        <f t="shared" si="14"/>
        <v>0</v>
      </c>
      <c r="U47" s="73">
        <v>0</v>
      </c>
      <c r="V47" s="74">
        <f t="shared" si="15"/>
        <v>0</v>
      </c>
      <c r="W47" s="55">
        <f t="shared" si="3"/>
        <v>99.999999999420908</v>
      </c>
      <c r="X47" s="55" t="s">
        <v>216</v>
      </c>
      <c r="Y47" s="55">
        <v>0</v>
      </c>
      <c r="Z47" s="55">
        <f t="shared" si="16"/>
        <v>0</v>
      </c>
      <c r="AA47" s="55">
        <v>0</v>
      </c>
      <c r="AB47" s="55">
        <f t="shared" si="17"/>
        <v>0</v>
      </c>
      <c r="AC47" s="55">
        <v>0</v>
      </c>
      <c r="AD47" s="55">
        <f t="shared" si="18"/>
        <v>0</v>
      </c>
      <c r="AE47" s="55">
        <v>1175</v>
      </c>
      <c r="AF47" s="55">
        <f t="shared" si="19"/>
        <v>3.4022672539857477</v>
      </c>
      <c r="AG47" s="55">
        <v>592.537871</v>
      </c>
      <c r="AH47" s="55">
        <f t="shared" si="20"/>
        <v>1.715721017233814</v>
      </c>
      <c r="AI47" s="55">
        <v>250.68339700000001</v>
      </c>
      <c r="AJ47" s="55">
        <f t="shared" si="21"/>
        <v>0.72586545764341204</v>
      </c>
    </row>
    <row r="48" spans="1:36" ht="30" x14ac:dyDescent="0.25">
      <c r="A48" s="112" t="s">
        <v>349</v>
      </c>
      <c r="B48" s="98" t="s">
        <v>171</v>
      </c>
      <c r="C48" s="72" t="s">
        <v>1</v>
      </c>
      <c r="D48" s="55">
        <v>35989.3150838</v>
      </c>
      <c r="E48" s="55">
        <v>35989.313458999997</v>
      </c>
      <c r="F48" s="55">
        <f t="shared" si="0"/>
        <v>99.999995485326693</v>
      </c>
      <c r="G48" s="55">
        <v>0</v>
      </c>
      <c r="H48" s="55">
        <f t="shared" si="10"/>
        <v>0</v>
      </c>
      <c r="I48" s="55">
        <v>0</v>
      </c>
      <c r="J48" s="55">
        <f t="shared" si="1"/>
        <v>0</v>
      </c>
      <c r="K48" s="55">
        <v>0</v>
      </c>
      <c r="L48" s="55">
        <f t="shared" si="2"/>
        <v>0</v>
      </c>
      <c r="M48" s="73">
        <v>0</v>
      </c>
      <c r="N48" s="74">
        <f t="shared" si="11"/>
        <v>0</v>
      </c>
      <c r="O48" s="73">
        <v>0</v>
      </c>
      <c r="P48" s="74">
        <f t="shared" si="12"/>
        <v>0</v>
      </c>
      <c r="Q48" s="73">
        <v>35989.313425400003</v>
      </c>
      <c r="R48" s="74">
        <f t="shared" si="13"/>
        <v>99.999995391965669</v>
      </c>
      <c r="S48" s="73">
        <v>0</v>
      </c>
      <c r="T48" s="74">
        <f t="shared" si="14"/>
        <v>0</v>
      </c>
      <c r="U48" s="73">
        <v>0</v>
      </c>
      <c r="V48" s="74">
        <f t="shared" si="15"/>
        <v>0</v>
      </c>
      <c r="W48" s="55">
        <f t="shared" si="3"/>
        <v>99.999995485326693</v>
      </c>
      <c r="X48" s="55" t="s">
        <v>216</v>
      </c>
      <c r="Y48" s="55">
        <v>0</v>
      </c>
      <c r="Z48" s="55">
        <f t="shared" si="16"/>
        <v>0</v>
      </c>
      <c r="AA48" s="55">
        <v>0</v>
      </c>
      <c r="AB48" s="55">
        <f t="shared" si="17"/>
        <v>0</v>
      </c>
      <c r="AC48" s="55">
        <v>0</v>
      </c>
      <c r="AD48" s="55">
        <f t="shared" si="18"/>
        <v>0</v>
      </c>
      <c r="AE48" s="55">
        <v>350</v>
      </c>
      <c r="AF48" s="55">
        <f t="shared" si="19"/>
        <v>0.97251086658647401</v>
      </c>
      <c r="AG48" s="55">
        <v>14379.146659</v>
      </c>
      <c r="AH48" s="55">
        <f t="shared" si="20"/>
        <v>39.953932508908835</v>
      </c>
      <c r="AI48" s="55">
        <v>8653.6689220000007</v>
      </c>
      <c r="AJ48" s="55">
        <f t="shared" si="21"/>
        <v>24.045105892819027</v>
      </c>
    </row>
    <row r="49" spans="1:36" x14ac:dyDescent="0.25">
      <c r="A49" s="112" t="s">
        <v>350</v>
      </c>
      <c r="B49" s="98" t="s">
        <v>148</v>
      </c>
      <c r="C49" s="72" t="s">
        <v>1</v>
      </c>
      <c r="D49" s="55">
        <v>7978.7781552899996</v>
      </c>
      <c r="E49" s="55">
        <v>87.825542999999996</v>
      </c>
      <c r="F49" s="55">
        <f t="shared" si="0"/>
        <v>1.1007392521845076</v>
      </c>
      <c r="G49" s="55">
        <v>7890.9536289999996</v>
      </c>
      <c r="H49" s="55">
        <f t="shared" si="10"/>
        <v>98.899273490493385</v>
      </c>
      <c r="I49" s="55">
        <v>0</v>
      </c>
      <c r="J49" s="55">
        <f t="shared" si="1"/>
        <v>0</v>
      </c>
      <c r="K49" s="55">
        <v>0</v>
      </c>
      <c r="L49" s="55">
        <f t="shared" si="2"/>
        <v>0</v>
      </c>
      <c r="M49" s="73">
        <v>7978.7788448600004</v>
      </c>
      <c r="N49" s="74">
        <f t="shared" si="11"/>
        <v>100.00000864255138</v>
      </c>
      <c r="O49" s="73">
        <v>0</v>
      </c>
      <c r="P49" s="74">
        <f t="shared" si="12"/>
        <v>0</v>
      </c>
      <c r="Q49" s="73">
        <v>0</v>
      </c>
      <c r="R49" s="74">
        <f t="shared" si="13"/>
        <v>0</v>
      </c>
      <c r="S49" s="73">
        <v>0</v>
      </c>
      <c r="T49" s="74">
        <f t="shared" si="14"/>
        <v>0</v>
      </c>
      <c r="U49" s="73">
        <v>7978.7788449199998</v>
      </c>
      <c r="V49" s="74">
        <f t="shared" si="15"/>
        <v>100.00000864330336</v>
      </c>
      <c r="W49" s="55">
        <f t="shared" si="3"/>
        <v>100.0000127426779</v>
      </c>
      <c r="X49" s="55" t="s">
        <v>216</v>
      </c>
      <c r="Y49" s="55">
        <v>0</v>
      </c>
      <c r="Z49" s="55">
        <f t="shared" si="16"/>
        <v>0</v>
      </c>
      <c r="AA49" s="55">
        <v>0</v>
      </c>
      <c r="AB49" s="55">
        <f t="shared" si="17"/>
        <v>0</v>
      </c>
      <c r="AC49" s="55">
        <v>7978.7788449999998</v>
      </c>
      <c r="AD49" s="55">
        <f t="shared" si="18"/>
        <v>100.00000864430601</v>
      </c>
      <c r="AE49" s="55">
        <v>0</v>
      </c>
      <c r="AF49" s="55">
        <f t="shared" si="19"/>
        <v>0</v>
      </c>
      <c r="AG49" s="55">
        <v>22.177194</v>
      </c>
      <c r="AH49" s="55">
        <f t="shared" si="20"/>
        <v>0.27795225745556451</v>
      </c>
      <c r="AI49" s="55">
        <v>1645.436649</v>
      </c>
      <c r="AJ49" s="55">
        <f t="shared" si="21"/>
        <v>20.622664485401955</v>
      </c>
    </row>
    <row r="50" spans="1:36" s="5" customFormat="1" ht="30" x14ac:dyDescent="0.25">
      <c r="A50" s="79">
        <v>158</v>
      </c>
      <c r="B50" s="100" t="s">
        <v>16</v>
      </c>
      <c r="C50" s="79" t="s">
        <v>1</v>
      </c>
      <c r="D50" s="80">
        <v>148168.84226400001</v>
      </c>
      <c r="E50" s="80">
        <v>148168.84226400001</v>
      </c>
      <c r="F50" s="80">
        <f t="shared" si="0"/>
        <v>100</v>
      </c>
      <c r="G50" s="80">
        <v>0</v>
      </c>
      <c r="H50" s="80">
        <f t="shared" si="10"/>
        <v>0</v>
      </c>
      <c r="I50" s="80">
        <v>0</v>
      </c>
      <c r="J50" s="80">
        <f t="shared" si="1"/>
        <v>0</v>
      </c>
      <c r="K50" s="80">
        <v>0</v>
      </c>
      <c r="L50" s="80">
        <f t="shared" si="2"/>
        <v>0</v>
      </c>
      <c r="M50" s="73">
        <v>0</v>
      </c>
      <c r="N50" s="74">
        <f t="shared" si="11"/>
        <v>0</v>
      </c>
      <c r="O50" s="73">
        <v>0</v>
      </c>
      <c r="P50" s="74">
        <f t="shared" si="12"/>
        <v>0</v>
      </c>
      <c r="Q50" s="73">
        <v>131033.029822</v>
      </c>
      <c r="R50" s="74">
        <f t="shared" si="13"/>
        <v>88.434942070028299</v>
      </c>
      <c r="S50" s="73">
        <v>17135.812833200001</v>
      </c>
      <c r="T50" s="74">
        <f t="shared" si="14"/>
        <v>11.565058193994826</v>
      </c>
      <c r="U50" s="73">
        <v>0</v>
      </c>
      <c r="V50" s="74">
        <f t="shared" si="15"/>
        <v>0</v>
      </c>
      <c r="W50" s="80">
        <f t="shared" si="3"/>
        <v>100</v>
      </c>
      <c r="X50" s="55" t="s">
        <v>216</v>
      </c>
      <c r="Y50" s="80">
        <v>0</v>
      </c>
      <c r="Z50" s="80">
        <f t="shared" si="16"/>
        <v>0</v>
      </c>
      <c r="AA50" s="80">
        <v>0</v>
      </c>
      <c r="AB50" s="80">
        <f t="shared" si="17"/>
        <v>0</v>
      </c>
      <c r="AC50" s="80">
        <v>0</v>
      </c>
      <c r="AD50" s="80">
        <f t="shared" si="18"/>
        <v>0</v>
      </c>
      <c r="AE50" s="80">
        <v>0</v>
      </c>
      <c r="AF50" s="80">
        <f t="shared" si="19"/>
        <v>0</v>
      </c>
      <c r="AG50" s="80">
        <v>0</v>
      </c>
      <c r="AH50" s="80">
        <f t="shared" si="20"/>
        <v>0</v>
      </c>
      <c r="AI50" s="80">
        <v>1656.7498880000001</v>
      </c>
      <c r="AJ50" s="80">
        <f t="shared" si="21"/>
        <v>1.1181499853039845</v>
      </c>
    </row>
    <row r="51" spans="1:36" ht="45" x14ac:dyDescent="0.25">
      <c r="A51" s="79">
        <v>162</v>
      </c>
      <c r="B51" s="99" t="s">
        <v>125</v>
      </c>
      <c r="C51" s="75" t="s">
        <v>1</v>
      </c>
      <c r="D51" s="76">
        <v>2678.3802395299999</v>
      </c>
      <c r="E51" s="76">
        <v>2678.3783130000002</v>
      </c>
      <c r="F51" s="76">
        <f t="shared" si="0"/>
        <v>99.999928071079253</v>
      </c>
      <c r="G51" s="76">
        <v>0</v>
      </c>
      <c r="H51" s="76">
        <f t="shared" si="10"/>
        <v>0</v>
      </c>
      <c r="I51" s="76">
        <v>0</v>
      </c>
      <c r="J51" s="76">
        <f t="shared" si="1"/>
        <v>0</v>
      </c>
      <c r="K51" s="76">
        <v>0</v>
      </c>
      <c r="L51" s="76">
        <f t="shared" si="2"/>
        <v>0</v>
      </c>
      <c r="M51" s="77">
        <v>0</v>
      </c>
      <c r="N51" s="78">
        <f t="shared" si="11"/>
        <v>0</v>
      </c>
      <c r="O51" s="77">
        <v>0</v>
      </c>
      <c r="P51" s="78">
        <f t="shared" si="12"/>
        <v>0</v>
      </c>
      <c r="Q51" s="77">
        <v>2678.3783133400002</v>
      </c>
      <c r="R51" s="78">
        <f t="shared" si="13"/>
        <v>99.999928083773511</v>
      </c>
      <c r="S51" s="77">
        <v>0</v>
      </c>
      <c r="T51" s="78">
        <f t="shared" si="14"/>
        <v>0</v>
      </c>
      <c r="U51" s="77">
        <v>0</v>
      </c>
      <c r="V51" s="78">
        <f t="shared" si="15"/>
        <v>0</v>
      </c>
      <c r="W51" s="76">
        <f t="shared" si="3"/>
        <v>99.999928071079253</v>
      </c>
      <c r="X51" s="76" t="s">
        <v>216</v>
      </c>
      <c r="Y51" s="76">
        <v>0</v>
      </c>
      <c r="Z51" s="76">
        <f t="shared" si="16"/>
        <v>0</v>
      </c>
      <c r="AA51" s="76">
        <v>0</v>
      </c>
      <c r="AB51" s="76">
        <f t="shared" si="17"/>
        <v>0</v>
      </c>
      <c r="AC51" s="76">
        <v>0</v>
      </c>
      <c r="AD51" s="76">
        <f t="shared" si="18"/>
        <v>0</v>
      </c>
      <c r="AE51" s="76">
        <v>55.564250000000001</v>
      </c>
      <c r="AF51" s="76">
        <f t="shared" si="19"/>
        <v>2.074546742091794</v>
      </c>
      <c r="AG51" s="76">
        <v>287.85216500000001</v>
      </c>
      <c r="AH51" s="76">
        <f t="shared" si="20"/>
        <v>10.747247935584832</v>
      </c>
      <c r="AI51" s="76">
        <v>389.04146800000001</v>
      </c>
      <c r="AJ51" s="76">
        <f t="shared" si="21"/>
        <v>14.525251577732245</v>
      </c>
    </row>
    <row r="52" spans="1:36" ht="30" x14ac:dyDescent="0.25">
      <c r="A52" s="79">
        <v>165</v>
      </c>
      <c r="B52" s="98" t="s">
        <v>149</v>
      </c>
      <c r="C52" s="72" t="s">
        <v>1</v>
      </c>
      <c r="D52" s="55">
        <v>2429.4155723700001</v>
      </c>
      <c r="E52" s="55">
        <v>2429.4155719999999</v>
      </c>
      <c r="F52" s="55">
        <f t="shared" si="0"/>
        <v>99.999999984769985</v>
      </c>
      <c r="G52" s="55">
        <v>0</v>
      </c>
      <c r="H52" s="55">
        <f t="shared" si="10"/>
        <v>0</v>
      </c>
      <c r="I52" s="55">
        <v>0</v>
      </c>
      <c r="J52" s="55">
        <f t="shared" si="1"/>
        <v>0</v>
      </c>
      <c r="K52" s="55">
        <v>0</v>
      </c>
      <c r="L52" s="55">
        <f t="shared" si="2"/>
        <v>0</v>
      </c>
      <c r="M52" s="73">
        <v>2429.4155723099998</v>
      </c>
      <c r="N52" s="74">
        <f t="shared" si="11"/>
        <v>99.999999997530267</v>
      </c>
      <c r="O52" s="73">
        <v>0</v>
      </c>
      <c r="P52" s="74">
        <f t="shared" si="12"/>
        <v>0</v>
      </c>
      <c r="Q52" s="73">
        <v>0</v>
      </c>
      <c r="R52" s="74">
        <f t="shared" si="13"/>
        <v>0</v>
      </c>
      <c r="S52" s="73">
        <v>0</v>
      </c>
      <c r="T52" s="74">
        <f t="shared" si="14"/>
        <v>0</v>
      </c>
      <c r="U52" s="73">
        <v>2429.4155723700001</v>
      </c>
      <c r="V52" s="74">
        <f t="shared" si="15"/>
        <v>100</v>
      </c>
      <c r="W52" s="55">
        <f t="shared" si="3"/>
        <v>99.999999984769985</v>
      </c>
      <c r="X52" s="55" t="s">
        <v>216</v>
      </c>
      <c r="Y52" s="55">
        <v>0</v>
      </c>
      <c r="Z52" s="55">
        <f t="shared" si="16"/>
        <v>0</v>
      </c>
      <c r="AA52" s="55">
        <v>0</v>
      </c>
      <c r="AB52" s="55">
        <f t="shared" si="17"/>
        <v>0</v>
      </c>
      <c r="AC52" s="55">
        <v>2429.4155719999999</v>
      </c>
      <c r="AD52" s="55">
        <f t="shared" si="18"/>
        <v>99.999999984769985</v>
      </c>
      <c r="AE52" s="55">
        <v>0</v>
      </c>
      <c r="AF52" s="55">
        <f t="shared" si="19"/>
        <v>0</v>
      </c>
      <c r="AG52" s="55">
        <v>0</v>
      </c>
      <c r="AH52" s="55">
        <f t="shared" si="20"/>
        <v>0</v>
      </c>
      <c r="AI52" s="55">
        <v>687.34495400000003</v>
      </c>
      <c r="AJ52" s="55">
        <f t="shared" si="21"/>
        <v>28.292605094708652</v>
      </c>
    </row>
    <row r="53" spans="1:36" ht="30" x14ac:dyDescent="0.25">
      <c r="A53" s="79">
        <v>167</v>
      </c>
      <c r="B53" s="98" t="s">
        <v>94</v>
      </c>
      <c r="C53" s="72" t="s">
        <v>1</v>
      </c>
      <c r="D53" s="55">
        <v>16061.086028199999</v>
      </c>
      <c r="E53" s="55">
        <v>16061.086439999999</v>
      </c>
      <c r="F53" s="55">
        <f t="shared" si="0"/>
        <v>100.0000025639611</v>
      </c>
      <c r="G53" s="55">
        <v>0</v>
      </c>
      <c r="H53" s="55">
        <f t="shared" si="10"/>
        <v>0</v>
      </c>
      <c r="I53" s="55">
        <v>0</v>
      </c>
      <c r="J53" s="55">
        <f t="shared" si="1"/>
        <v>0</v>
      </c>
      <c r="K53" s="55">
        <v>0</v>
      </c>
      <c r="L53" s="55">
        <f t="shared" si="2"/>
        <v>0</v>
      </c>
      <c r="M53" s="73">
        <v>0</v>
      </c>
      <c r="N53" s="74">
        <f t="shared" si="11"/>
        <v>0</v>
      </c>
      <c r="O53" s="73">
        <v>0</v>
      </c>
      <c r="P53" s="74">
        <f t="shared" si="12"/>
        <v>0</v>
      </c>
      <c r="Q53" s="73">
        <v>16061.0864404</v>
      </c>
      <c r="R53" s="74">
        <f t="shared" si="13"/>
        <v>100.0000025664516</v>
      </c>
      <c r="S53" s="73">
        <v>0</v>
      </c>
      <c r="T53" s="74">
        <f t="shared" si="14"/>
        <v>0</v>
      </c>
      <c r="U53" s="73">
        <v>0</v>
      </c>
      <c r="V53" s="74">
        <f t="shared" si="15"/>
        <v>0</v>
      </c>
      <c r="W53" s="55">
        <f t="shared" si="3"/>
        <v>100.0000025639611</v>
      </c>
      <c r="X53" s="55" t="s">
        <v>216</v>
      </c>
      <c r="Y53" s="55">
        <v>0</v>
      </c>
      <c r="Z53" s="55">
        <f t="shared" si="16"/>
        <v>0</v>
      </c>
      <c r="AA53" s="55">
        <v>0</v>
      </c>
      <c r="AB53" s="55">
        <f t="shared" si="17"/>
        <v>0</v>
      </c>
      <c r="AC53" s="55">
        <v>3765.6246430000001</v>
      </c>
      <c r="AD53" s="55">
        <f t="shared" si="18"/>
        <v>23.445641449079652</v>
      </c>
      <c r="AE53" s="55">
        <v>0</v>
      </c>
      <c r="AF53" s="55">
        <f t="shared" si="19"/>
        <v>0</v>
      </c>
      <c r="AG53" s="55">
        <v>0</v>
      </c>
      <c r="AH53" s="55">
        <f t="shared" si="20"/>
        <v>0</v>
      </c>
      <c r="AI53" s="55">
        <v>0</v>
      </c>
      <c r="AJ53" s="55">
        <f t="shared" si="21"/>
        <v>0</v>
      </c>
    </row>
    <row r="54" spans="1:36" ht="45" x14ac:dyDescent="0.25">
      <c r="A54" s="79">
        <v>168</v>
      </c>
      <c r="B54" s="99" t="s">
        <v>25</v>
      </c>
      <c r="C54" s="75" t="s">
        <v>1</v>
      </c>
      <c r="D54" s="76">
        <v>540.89688023799999</v>
      </c>
      <c r="E54" s="76">
        <v>540.89688000000001</v>
      </c>
      <c r="F54" s="76">
        <f t="shared" si="0"/>
        <v>99.999999955999016</v>
      </c>
      <c r="G54" s="76">
        <v>0</v>
      </c>
      <c r="H54" s="76">
        <f t="shared" si="10"/>
        <v>0</v>
      </c>
      <c r="I54" s="76">
        <v>0</v>
      </c>
      <c r="J54" s="76">
        <f t="shared" si="1"/>
        <v>0</v>
      </c>
      <c r="K54" s="76">
        <v>0</v>
      </c>
      <c r="L54" s="76">
        <f t="shared" si="2"/>
        <v>0</v>
      </c>
      <c r="M54" s="77">
        <v>0</v>
      </c>
      <c r="N54" s="78">
        <f t="shared" si="11"/>
        <v>0</v>
      </c>
      <c r="O54" s="77">
        <v>0</v>
      </c>
      <c r="P54" s="78">
        <f t="shared" si="12"/>
        <v>0</v>
      </c>
      <c r="Q54" s="77">
        <v>540.89688025199996</v>
      </c>
      <c r="R54" s="78">
        <f t="shared" si="13"/>
        <v>100.00000000258829</v>
      </c>
      <c r="S54" s="77">
        <v>0</v>
      </c>
      <c r="T54" s="78">
        <f t="shared" si="14"/>
        <v>0</v>
      </c>
      <c r="U54" s="77">
        <v>0</v>
      </c>
      <c r="V54" s="78">
        <f t="shared" si="15"/>
        <v>0</v>
      </c>
      <c r="W54" s="76">
        <f t="shared" si="3"/>
        <v>99.999999955999016</v>
      </c>
      <c r="X54" s="76" t="s">
        <v>216</v>
      </c>
      <c r="Y54" s="76">
        <v>0</v>
      </c>
      <c r="Z54" s="76">
        <f t="shared" si="16"/>
        <v>0</v>
      </c>
      <c r="AA54" s="76">
        <v>0</v>
      </c>
      <c r="AB54" s="76">
        <f t="shared" si="17"/>
        <v>0</v>
      </c>
      <c r="AC54" s="76">
        <v>540.89688000000001</v>
      </c>
      <c r="AD54" s="76">
        <f t="shared" si="18"/>
        <v>99.999999955999016</v>
      </c>
      <c r="AE54" s="76">
        <v>0</v>
      </c>
      <c r="AF54" s="76">
        <f t="shared" si="19"/>
        <v>0</v>
      </c>
      <c r="AG54" s="76">
        <v>0.51274600000000004</v>
      </c>
      <c r="AH54" s="76">
        <f t="shared" si="20"/>
        <v>9.4795518098456544E-2</v>
      </c>
      <c r="AI54" s="76">
        <v>7.0607740000000003</v>
      </c>
      <c r="AJ54" s="76">
        <f t="shared" si="21"/>
        <v>1.3053826446351824</v>
      </c>
    </row>
    <row r="55" spans="1:36" x14ac:dyDescent="0.25">
      <c r="A55" s="79">
        <v>169</v>
      </c>
      <c r="B55" s="98" t="s">
        <v>23</v>
      </c>
      <c r="C55" s="72" t="s">
        <v>1</v>
      </c>
      <c r="D55" s="55">
        <v>1963.30607996</v>
      </c>
      <c r="E55" s="55">
        <v>1963.3060800000001</v>
      </c>
      <c r="F55" s="55">
        <f t="shared" si="0"/>
        <v>100.00000000203738</v>
      </c>
      <c r="G55" s="55">
        <v>0</v>
      </c>
      <c r="H55" s="55">
        <f t="shared" si="10"/>
        <v>0</v>
      </c>
      <c r="I55" s="55">
        <v>0</v>
      </c>
      <c r="J55" s="55">
        <f t="shared" si="1"/>
        <v>0</v>
      </c>
      <c r="K55" s="55">
        <v>0</v>
      </c>
      <c r="L55" s="55">
        <f t="shared" si="2"/>
        <v>0</v>
      </c>
      <c r="M55" s="73">
        <v>0</v>
      </c>
      <c r="N55" s="74">
        <f t="shared" si="11"/>
        <v>0</v>
      </c>
      <c r="O55" s="73">
        <v>0</v>
      </c>
      <c r="P55" s="74">
        <f t="shared" si="12"/>
        <v>0</v>
      </c>
      <c r="Q55" s="73">
        <v>908.47911169999998</v>
      </c>
      <c r="R55" s="74">
        <f t="shared" si="13"/>
        <v>46.272923054285506</v>
      </c>
      <c r="S55" s="73">
        <v>1054.8269682800001</v>
      </c>
      <c r="T55" s="74">
        <f t="shared" si="14"/>
        <v>53.727076946733185</v>
      </c>
      <c r="U55" s="73">
        <v>0</v>
      </c>
      <c r="V55" s="74">
        <f t="shared" si="15"/>
        <v>0</v>
      </c>
      <c r="W55" s="55">
        <f t="shared" si="3"/>
        <v>100.00000000203738</v>
      </c>
      <c r="X55" s="55" t="s">
        <v>216</v>
      </c>
      <c r="Y55" s="55">
        <v>0</v>
      </c>
      <c r="Z55" s="55">
        <f t="shared" si="16"/>
        <v>0</v>
      </c>
      <c r="AA55" s="55">
        <v>1963.3060800000001</v>
      </c>
      <c r="AB55" s="55">
        <f t="shared" si="17"/>
        <v>100.00000000203738</v>
      </c>
      <c r="AC55" s="55">
        <v>0</v>
      </c>
      <c r="AD55" s="55">
        <f t="shared" si="18"/>
        <v>0</v>
      </c>
      <c r="AE55" s="55">
        <v>0</v>
      </c>
      <c r="AF55" s="55">
        <f t="shared" si="19"/>
        <v>0</v>
      </c>
      <c r="AG55" s="55">
        <v>0</v>
      </c>
      <c r="AH55" s="55">
        <f t="shared" si="20"/>
        <v>0</v>
      </c>
      <c r="AI55" s="55">
        <v>346.47511900000001</v>
      </c>
      <c r="AJ55" s="55">
        <f t="shared" si="21"/>
        <v>17.647534561043024</v>
      </c>
    </row>
    <row r="56" spans="1:36" x14ac:dyDescent="0.25">
      <c r="A56" s="79">
        <v>170</v>
      </c>
      <c r="B56" s="99" t="s">
        <v>24</v>
      </c>
      <c r="C56" s="75" t="s">
        <v>1</v>
      </c>
      <c r="D56" s="76">
        <v>1442.16001321</v>
      </c>
      <c r="E56" s="76">
        <v>0</v>
      </c>
      <c r="F56" s="76">
        <f t="shared" si="0"/>
        <v>0</v>
      </c>
      <c r="G56" s="140">
        <v>239.81</v>
      </c>
      <c r="H56" s="140">
        <f t="shared" si="10"/>
        <v>16.628529275764915</v>
      </c>
      <c r="I56" s="136">
        <v>1202.3499999999999</v>
      </c>
      <c r="J56" s="136">
        <f t="shared" si="1"/>
        <v>83.371469808247952</v>
      </c>
      <c r="K56" s="76">
        <v>0</v>
      </c>
      <c r="L56" s="76">
        <f t="shared" si="2"/>
        <v>0</v>
      </c>
      <c r="M56" s="77">
        <v>1442.1600132399999</v>
      </c>
      <c r="N56" s="78">
        <f t="shared" si="11"/>
        <v>100.0000000020802</v>
      </c>
      <c r="O56" s="77">
        <v>1442.1600132000001</v>
      </c>
      <c r="P56" s="78">
        <f t="shared" si="12"/>
        <v>99.99999999930661</v>
      </c>
      <c r="Q56" s="77">
        <v>0</v>
      </c>
      <c r="R56" s="78">
        <f t="shared" si="13"/>
        <v>0</v>
      </c>
      <c r="S56" s="77">
        <v>0</v>
      </c>
      <c r="T56" s="78">
        <f t="shared" si="14"/>
        <v>0</v>
      </c>
      <c r="U56" s="77">
        <v>1442.16001319</v>
      </c>
      <c r="V56" s="78">
        <f t="shared" si="15"/>
        <v>99.999999998613191</v>
      </c>
      <c r="W56" s="76">
        <f t="shared" si="3"/>
        <v>99.99999908401287</v>
      </c>
      <c r="X56" s="76" t="s">
        <v>216</v>
      </c>
      <c r="Y56" s="76">
        <v>0</v>
      </c>
      <c r="Z56" s="76">
        <f t="shared" si="16"/>
        <v>0</v>
      </c>
      <c r="AA56" s="76">
        <v>0</v>
      </c>
      <c r="AB56" s="76">
        <f t="shared" si="17"/>
        <v>0</v>
      </c>
      <c r="AC56" s="76">
        <v>1442.1600129999999</v>
      </c>
      <c r="AD56" s="76">
        <f t="shared" si="18"/>
        <v>99.999999985438507</v>
      </c>
      <c r="AE56" s="76">
        <v>0</v>
      </c>
      <c r="AF56" s="76">
        <f t="shared" si="19"/>
        <v>0</v>
      </c>
      <c r="AG56" s="76">
        <v>0</v>
      </c>
      <c r="AH56" s="76">
        <f t="shared" si="20"/>
        <v>0</v>
      </c>
      <c r="AI56" s="76">
        <v>180.25795500000001</v>
      </c>
      <c r="AJ56" s="76">
        <f t="shared" si="21"/>
        <v>12.499164679984215</v>
      </c>
    </row>
    <row r="57" spans="1:36" ht="30" x14ac:dyDescent="0.25">
      <c r="A57" s="79">
        <v>175</v>
      </c>
      <c r="B57" s="99" t="s">
        <v>32</v>
      </c>
      <c r="C57" s="75" t="s">
        <v>1</v>
      </c>
      <c r="D57" s="76">
        <v>7297.2460306700004</v>
      </c>
      <c r="E57" s="76">
        <v>0</v>
      </c>
      <c r="F57" s="76">
        <f t="shared" si="0"/>
        <v>0</v>
      </c>
      <c r="G57" s="140">
        <v>0</v>
      </c>
      <c r="H57" s="140">
        <v>0</v>
      </c>
      <c r="I57" s="136">
        <v>7297.25</v>
      </c>
      <c r="J57" s="136">
        <f t="shared" si="1"/>
        <v>100.00005439490437</v>
      </c>
      <c r="K57" s="76">
        <v>0</v>
      </c>
      <c r="L57" s="76">
        <f t="shared" si="2"/>
        <v>0</v>
      </c>
      <c r="M57" s="77">
        <v>7297.2460306499997</v>
      </c>
      <c r="N57" s="78">
        <f t="shared" si="11"/>
        <v>99.999999999725901</v>
      </c>
      <c r="O57" s="77">
        <v>5994.7847153100001</v>
      </c>
      <c r="P57" s="78">
        <f t="shared" si="12"/>
        <v>82.151330654252121</v>
      </c>
      <c r="Q57" s="77">
        <v>0</v>
      </c>
      <c r="R57" s="78">
        <f t="shared" si="13"/>
        <v>0</v>
      </c>
      <c r="S57" s="77">
        <v>0</v>
      </c>
      <c r="T57" s="78">
        <f t="shared" si="14"/>
        <v>0</v>
      </c>
      <c r="U57" s="77">
        <v>6691.3528834600002</v>
      </c>
      <c r="V57" s="78">
        <f t="shared" si="15"/>
        <v>91.696961502141235</v>
      </c>
      <c r="W57" s="76">
        <f t="shared" si="3"/>
        <v>100.00005439490437</v>
      </c>
      <c r="X57" s="76" t="s">
        <v>216</v>
      </c>
      <c r="Y57" s="76">
        <v>0</v>
      </c>
      <c r="Z57" s="76">
        <f t="shared" si="16"/>
        <v>0</v>
      </c>
      <c r="AA57" s="76">
        <v>0</v>
      </c>
      <c r="AB57" s="76">
        <f t="shared" si="17"/>
        <v>0</v>
      </c>
      <c r="AC57" s="76">
        <v>7297.2460309999997</v>
      </c>
      <c r="AD57" s="76">
        <f t="shared" si="18"/>
        <v>100.00000000452224</v>
      </c>
      <c r="AE57" s="76">
        <v>0</v>
      </c>
      <c r="AF57" s="76">
        <f t="shared" si="19"/>
        <v>0</v>
      </c>
      <c r="AG57" s="76">
        <v>135.591746</v>
      </c>
      <c r="AH57" s="76">
        <f t="shared" si="20"/>
        <v>1.8581221659529352</v>
      </c>
      <c r="AI57" s="76">
        <v>1445.2581230000001</v>
      </c>
      <c r="AJ57" s="76">
        <f t="shared" si="21"/>
        <v>19.805528235249909</v>
      </c>
    </row>
    <row r="58" spans="1:36" ht="30" x14ac:dyDescent="0.25">
      <c r="A58" s="79">
        <v>176</v>
      </c>
      <c r="B58" s="99" t="s">
        <v>30</v>
      </c>
      <c r="C58" s="75" t="s">
        <v>1</v>
      </c>
      <c r="D58" s="76">
        <v>3374.95788266</v>
      </c>
      <c r="E58" s="76">
        <v>3374.957883</v>
      </c>
      <c r="F58" s="76">
        <f t="shared" ref="F58:F108" si="22">E58*100/D58</f>
        <v>100.0000000100742</v>
      </c>
      <c r="G58" s="76">
        <v>0</v>
      </c>
      <c r="H58" s="76">
        <f t="shared" ref="H58:H108" si="23">G58*100/D58</f>
        <v>0</v>
      </c>
      <c r="I58" s="76">
        <v>0</v>
      </c>
      <c r="J58" s="76">
        <f t="shared" ref="J58:J108" si="24">I58*100/D58</f>
        <v>0</v>
      </c>
      <c r="K58" s="76">
        <v>0</v>
      </c>
      <c r="L58" s="76">
        <f t="shared" ref="L58:L108" si="25">K58*100/D58</f>
        <v>0</v>
      </c>
      <c r="M58" s="77">
        <v>0</v>
      </c>
      <c r="N58" s="78">
        <f t="shared" si="11"/>
        <v>0</v>
      </c>
      <c r="O58" s="77">
        <v>0</v>
      </c>
      <c r="P58" s="78">
        <f t="shared" si="12"/>
        <v>0</v>
      </c>
      <c r="Q58" s="77">
        <v>3374.95788266</v>
      </c>
      <c r="R58" s="78">
        <f t="shared" si="13"/>
        <v>100</v>
      </c>
      <c r="S58" s="77">
        <v>0</v>
      </c>
      <c r="T58" s="78">
        <f t="shared" si="14"/>
        <v>0</v>
      </c>
      <c r="U58" s="77">
        <v>0</v>
      </c>
      <c r="V58" s="78">
        <f t="shared" si="15"/>
        <v>0</v>
      </c>
      <c r="W58" s="76">
        <f t="shared" ref="W58:W108" si="26">L58+J58+H58+F58</f>
        <v>100.0000000100742</v>
      </c>
      <c r="X58" s="76" t="s">
        <v>216</v>
      </c>
      <c r="Y58" s="76">
        <v>0</v>
      </c>
      <c r="Z58" s="76">
        <f t="shared" ref="Z58:Z108" si="27">Y58*100/D58</f>
        <v>0</v>
      </c>
      <c r="AA58" s="76">
        <v>0</v>
      </c>
      <c r="AB58" s="76">
        <f t="shared" ref="AB58:AB108" si="28">AA58*100/D58</f>
        <v>0</v>
      </c>
      <c r="AC58" s="76">
        <v>0</v>
      </c>
      <c r="AD58" s="76">
        <f t="shared" ref="AD58:AD108" si="29">AC58*100/D58</f>
        <v>0</v>
      </c>
      <c r="AE58" s="76">
        <v>0</v>
      </c>
      <c r="AF58" s="76">
        <f t="shared" ref="AF58:AF108" si="30">AE58*100/D58</f>
        <v>0</v>
      </c>
      <c r="AG58" s="76">
        <v>0</v>
      </c>
      <c r="AH58" s="76">
        <f t="shared" ref="AH58:AH108" si="31">AG58*100/D58</f>
        <v>0</v>
      </c>
      <c r="AI58" s="76">
        <v>864.49448199999995</v>
      </c>
      <c r="AJ58" s="76">
        <f t="shared" ref="AJ58:AJ108" si="32">AI58*100/D58</f>
        <v>25.614970973167871</v>
      </c>
    </row>
    <row r="59" spans="1:36" ht="45" x14ac:dyDescent="0.25">
      <c r="A59" s="79">
        <v>177</v>
      </c>
      <c r="B59" s="99" t="s">
        <v>31</v>
      </c>
      <c r="C59" s="75" t="s">
        <v>1</v>
      </c>
      <c r="D59" s="76">
        <v>549395.194716</v>
      </c>
      <c r="E59" s="76">
        <v>521951.24315400003</v>
      </c>
      <c r="F59" s="76">
        <f t="shared" si="22"/>
        <v>95.004697560890278</v>
      </c>
      <c r="G59" s="140">
        <v>3293.98</v>
      </c>
      <c r="H59" s="140">
        <f t="shared" si="23"/>
        <v>0.59956476352196053</v>
      </c>
      <c r="I59" s="146">
        <v>24150.04</v>
      </c>
      <c r="J59" s="146">
        <f t="shared" si="24"/>
        <v>4.3957501325587547</v>
      </c>
      <c r="K59" s="76">
        <v>0</v>
      </c>
      <c r="L59" s="76">
        <f t="shared" si="25"/>
        <v>0</v>
      </c>
      <c r="M59" s="77">
        <v>33436.078425599997</v>
      </c>
      <c r="N59" s="78">
        <f t="shared" ref="N59:N109" si="33">SUM(M59*100)/D59</f>
        <v>6.0859794092090995</v>
      </c>
      <c r="O59" s="77">
        <v>0</v>
      </c>
      <c r="P59" s="78">
        <f t="shared" ref="P59:P109" si="34">SUM(O59*100)/D59</f>
        <v>0</v>
      </c>
      <c r="Q59" s="77">
        <v>305235.939309999</v>
      </c>
      <c r="R59" s="78">
        <f t="shared" ref="R59:R109" si="35">SUM(Q59*100)/D59</f>
        <v>55.558538233627118</v>
      </c>
      <c r="S59" s="77">
        <v>0</v>
      </c>
      <c r="T59" s="78">
        <f t="shared" ref="T59:T109" si="36">SUM(S59*100)/D59</f>
        <v>0</v>
      </c>
      <c r="U59" s="77">
        <v>55118.491435099997</v>
      </c>
      <c r="V59" s="78">
        <f t="shared" ref="V59:V109" si="37">SUM(U59*100)/D59</f>
        <v>10.032576179264275</v>
      </c>
      <c r="W59" s="76">
        <f t="shared" si="26"/>
        <v>100.00001245697099</v>
      </c>
      <c r="X59" s="76" t="s">
        <v>216</v>
      </c>
      <c r="Y59" s="76">
        <v>0</v>
      </c>
      <c r="Z59" s="76">
        <f t="shared" si="27"/>
        <v>0</v>
      </c>
      <c r="AA59" s="76">
        <v>0</v>
      </c>
      <c r="AB59" s="76">
        <f t="shared" si="28"/>
        <v>0</v>
      </c>
      <c r="AC59" s="76">
        <v>0</v>
      </c>
      <c r="AD59" s="76">
        <f t="shared" si="29"/>
        <v>0</v>
      </c>
      <c r="AE59" s="76">
        <v>0</v>
      </c>
      <c r="AF59" s="76">
        <f t="shared" si="30"/>
        <v>0</v>
      </c>
      <c r="AG59" s="76">
        <v>18129.527287000001</v>
      </c>
      <c r="AH59" s="76">
        <f t="shared" si="31"/>
        <v>3.2999064173416617</v>
      </c>
      <c r="AI59" s="76">
        <v>51324.070835999999</v>
      </c>
      <c r="AJ59" s="76">
        <f t="shared" si="32"/>
        <v>9.3419220498517568</v>
      </c>
    </row>
    <row r="60" spans="1:36" x14ac:dyDescent="0.25">
      <c r="A60" s="79">
        <v>178</v>
      </c>
      <c r="B60" s="99" t="s">
        <v>0</v>
      </c>
      <c r="C60" s="75" t="s">
        <v>1</v>
      </c>
      <c r="D60" s="76">
        <v>1354.1509546299999</v>
      </c>
      <c r="E60" s="76">
        <v>1354.1509550000001</v>
      </c>
      <c r="F60" s="76">
        <f t="shared" si="22"/>
        <v>100.0000000273234</v>
      </c>
      <c r="G60" s="76">
        <v>0</v>
      </c>
      <c r="H60" s="76">
        <f t="shared" si="23"/>
        <v>0</v>
      </c>
      <c r="I60" s="76">
        <v>0</v>
      </c>
      <c r="J60" s="76">
        <f t="shared" si="24"/>
        <v>0</v>
      </c>
      <c r="K60" s="76">
        <v>0</v>
      </c>
      <c r="L60" s="76">
        <f t="shared" si="25"/>
        <v>0</v>
      </c>
      <c r="M60" s="77">
        <v>0</v>
      </c>
      <c r="N60" s="78">
        <f t="shared" si="33"/>
        <v>0</v>
      </c>
      <c r="O60" s="77">
        <v>0</v>
      </c>
      <c r="P60" s="78">
        <f t="shared" si="34"/>
        <v>0</v>
      </c>
      <c r="Q60" s="77">
        <v>0</v>
      </c>
      <c r="R60" s="78">
        <f t="shared" si="35"/>
        <v>0</v>
      </c>
      <c r="S60" s="77">
        <v>1354.1508952700001</v>
      </c>
      <c r="T60" s="78">
        <f t="shared" si="36"/>
        <v>99.999995616441453</v>
      </c>
      <c r="U60" s="77">
        <v>0</v>
      </c>
      <c r="V60" s="78">
        <f t="shared" si="37"/>
        <v>0</v>
      </c>
      <c r="W60" s="76">
        <f t="shared" si="26"/>
        <v>100.0000000273234</v>
      </c>
      <c r="X60" s="76" t="s">
        <v>216</v>
      </c>
      <c r="Y60" s="76">
        <v>0</v>
      </c>
      <c r="Z60" s="76">
        <f t="shared" si="27"/>
        <v>0</v>
      </c>
      <c r="AA60" s="76">
        <v>0</v>
      </c>
      <c r="AB60" s="76">
        <f t="shared" si="28"/>
        <v>0</v>
      </c>
      <c r="AC60" s="76">
        <v>1354.1509550000001</v>
      </c>
      <c r="AD60" s="76">
        <f t="shared" si="29"/>
        <v>100.0000000273234</v>
      </c>
      <c r="AE60" s="76">
        <v>0</v>
      </c>
      <c r="AF60" s="76">
        <f t="shared" si="30"/>
        <v>0</v>
      </c>
      <c r="AG60" s="76">
        <v>0</v>
      </c>
      <c r="AH60" s="76">
        <f t="shared" si="31"/>
        <v>0</v>
      </c>
      <c r="AI60" s="76">
        <v>273.66057000000001</v>
      </c>
      <c r="AJ60" s="76">
        <f t="shared" si="32"/>
        <v>20.209015033687539</v>
      </c>
    </row>
    <row r="61" spans="1:36" ht="30" x14ac:dyDescent="0.25">
      <c r="A61" s="79">
        <v>190</v>
      </c>
      <c r="B61" s="98" t="s">
        <v>150</v>
      </c>
      <c r="C61" s="72" t="s">
        <v>1</v>
      </c>
      <c r="D61" s="55">
        <v>1928.32941091</v>
      </c>
      <c r="E61" s="55">
        <v>13.283533</v>
      </c>
      <c r="F61" s="55">
        <f t="shared" si="22"/>
        <v>0.68886223094690824</v>
      </c>
      <c r="G61" s="55">
        <v>1915.045748</v>
      </c>
      <c r="H61" s="55">
        <f t="shared" si="23"/>
        <v>99.311131032133602</v>
      </c>
      <c r="I61" s="55">
        <v>0</v>
      </c>
      <c r="J61" s="55">
        <f t="shared" si="24"/>
        <v>0</v>
      </c>
      <c r="K61" s="55">
        <v>0</v>
      </c>
      <c r="L61" s="55">
        <f t="shared" si="25"/>
        <v>0</v>
      </c>
      <c r="M61" s="73">
        <v>1928.32941093</v>
      </c>
      <c r="N61" s="74">
        <f t="shared" si="33"/>
        <v>100.00000000103717</v>
      </c>
      <c r="O61" s="73">
        <v>1147.2304461799999</v>
      </c>
      <c r="P61" s="74">
        <f t="shared" si="34"/>
        <v>59.493489011227041</v>
      </c>
      <c r="Q61" s="73">
        <v>0</v>
      </c>
      <c r="R61" s="74">
        <f t="shared" si="35"/>
        <v>0</v>
      </c>
      <c r="S61" s="73">
        <v>0</v>
      </c>
      <c r="T61" s="74">
        <f t="shared" si="36"/>
        <v>0</v>
      </c>
      <c r="U61" s="73">
        <v>1928.3294109000001</v>
      </c>
      <c r="V61" s="74">
        <f t="shared" si="37"/>
        <v>99.999999999481417</v>
      </c>
      <c r="W61" s="55">
        <f t="shared" si="26"/>
        <v>99.999993263080512</v>
      </c>
      <c r="X61" s="55" t="s">
        <v>216</v>
      </c>
      <c r="Y61" s="55">
        <v>0</v>
      </c>
      <c r="Z61" s="55">
        <f t="shared" si="27"/>
        <v>0</v>
      </c>
      <c r="AA61" s="55">
        <v>0</v>
      </c>
      <c r="AB61" s="55">
        <f t="shared" si="28"/>
        <v>0</v>
      </c>
      <c r="AC61" s="55">
        <v>1928.3294109999999</v>
      </c>
      <c r="AD61" s="55">
        <f t="shared" si="29"/>
        <v>100.00000000466726</v>
      </c>
      <c r="AE61" s="55">
        <v>0</v>
      </c>
      <c r="AF61" s="55">
        <f t="shared" si="30"/>
        <v>0</v>
      </c>
      <c r="AG61" s="55">
        <v>0</v>
      </c>
      <c r="AH61" s="55">
        <f t="shared" si="31"/>
        <v>0</v>
      </c>
      <c r="AI61" s="55">
        <v>650.85089500000004</v>
      </c>
      <c r="AJ61" s="55">
        <f t="shared" si="32"/>
        <v>33.752059752739875</v>
      </c>
    </row>
    <row r="62" spans="1:36" ht="30" x14ac:dyDescent="0.25">
      <c r="A62" s="79">
        <v>199</v>
      </c>
      <c r="B62" s="98" t="s">
        <v>88</v>
      </c>
      <c r="C62" s="72" t="s">
        <v>1</v>
      </c>
      <c r="D62" s="55">
        <v>35481.2452319</v>
      </c>
      <c r="E62" s="55">
        <v>9012.8397700000005</v>
      </c>
      <c r="F62" s="55">
        <f t="shared" si="22"/>
        <v>25.401700845315478</v>
      </c>
      <c r="G62" s="140">
        <v>26.73</v>
      </c>
      <c r="H62" s="140">
        <f t="shared" si="23"/>
        <v>7.5335574682615564E-2</v>
      </c>
      <c r="I62" s="136">
        <v>13284.22</v>
      </c>
      <c r="J62" s="136">
        <f t="shared" si="24"/>
        <v>37.440117766939593</v>
      </c>
      <c r="K62" s="136">
        <v>13157.1</v>
      </c>
      <c r="L62" s="136">
        <f t="shared" si="25"/>
        <v>37.08184398266522</v>
      </c>
      <c r="M62" s="73">
        <v>0</v>
      </c>
      <c r="N62" s="74">
        <f t="shared" si="33"/>
        <v>0</v>
      </c>
      <c r="O62" s="73">
        <v>0</v>
      </c>
      <c r="P62" s="74">
        <f t="shared" si="34"/>
        <v>0</v>
      </c>
      <c r="Q62" s="73">
        <v>35481.245232000001</v>
      </c>
      <c r="R62" s="74">
        <f t="shared" si="35"/>
        <v>100.00000000028184</v>
      </c>
      <c r="S62" s="73">
        <v>0</v>
      </c>
      <c r="T62" s="74">
        <f t="shared" si="36"/>
        <v>0</v>
      </c>
      <c r="U62" s="73">
        <v>0</v>
      </c>
      <c r="V62" s="74">
        <f t="shared" si="37"/>
        <v>0</v>
      </c>
      <c r="W62" s="55">
        <f t="shared" si="26"/>
        <v>99.998998169602899</v>
      </c>
      <c r="X62" s="55" t="s">
        <v>216</v>
      </c>
      <c r="Y62" s="55">
        <v>0</v>
      </c>
      <c r="Z62" s="55">
        <f t="shared" si="27"/>
        <v>0</v>
      </c>
      <c r="AA62" s="55">
        <v>0</v>
      </c>
      <c r="AB62" s="55">
        <f t="shared" si="28"/>
        <v>0</v>
      </c>
      <c r="AC62" s="55">
        <v>0</v>
      </c>
      <c r="AD62" s="55">
        <f t="shared" si="29"/>
        <v>0</v>
      </c>
      <c r="AE62" s="55">
        <v>9.6528000000000003E-2</v>
      </c>
      <c r="AF62" s="55">
        <f t="shared" si="30"/>
        <v>2.720535859694544E-4</v>
      </c>
      <c r="AG62" s="55">
        <v>19554.995692</v>
      </c>
      <c r="AH62" s="55">
        <f t="shared" si="31"/>
        <v>55.113611611406348</v>
      </c>
      <c r="AI62" s="55">
        <v>4820.5495119999996</v>
      </c>
      <c r="AJ62" s="55">
        <f t="shared" si="32"/>
        <v>13.586190339413468</v>
      </c>
    </row>
    <row r="63" spans="1:36" x14ac:dyDescent="0.25">
      <c r="A63" s="79">
        <v>201</v>
      </c>
      <c r="B63" s="98" t="s">
        <v>152</v>
      </c>
      <c r="C63" s="72" t="s">
        <v>1</v>
      </c>
      <c r="D63" s="55">
        <v>64445.612391800001</v>
      </c>
      <c r="E63" s="55">
        <v>38976.657120999997</v>
      </c>
      <c r="F63" s="55">
        <f t="shared" si="22"/>
        <v>60.479923573446172</v>
      </c>
      <c r="G63" s="140">
        <v>14858.35</v>
      </c>
      <c r="H63" s="140">
        <f t="shared" si="23"/>
        <v>23.055642500016901</v>
      </c>
      <c r="I63" s="136">
        <v>10610.61</v>
      </c>
      <c r="J63" s="136">
        <f t="shared" si="24"/>
        <v>16.464441264817719</v>
      </c>
      <c r="K63" s="55">
        <v>0</v>
      </c>
      <c r="L63" s="55">
        <f t="shared" si="25"/>
        <v>0</v>
      </c>
      <c r="M63" s="73">
        <v>34452.405933200003</v>
      </c>
      <c r="N63" s="74">
        <f t="shared" si="33"/>
        <v>53.459661029745597</v>
      </c>
      <c r="O63" s="73">
        <v>16731.666300600002</v>
      </c>
      <c r="P63" s="74">
        <f t="shared" si="34"/>
        <v>25.962459940451932</v>
      </c>
      <c r="Q63" s="73">
        <v>0</v>
      </c>
      <c r="R63" s="74">
        <f t="shared" si="35"/>
        <v>0</v>
      </c>
      <c r="S63" s="73">
        <v>16248.446905000001</v>
      </c>
      <c r="T63" s="74">
        <f t="shared" si="36"/>
        <v>25.212650329423258</v>
      </c>
      <c r="U63" s="73">
        <v>48197.165525999997</v>
      </c>
      <c r="V63" s="74">
        <f t="shared" si="37"/>
        <v>74.787349731403225</v>
      </c>
      <c r="W63" s="55">
        <f t="shared" si="26"/>
        <v>100.0000073382808</v>
      </c>
      <c r="X63" s="55" t="s">
        <v>215</v>
      </c>
      <c r="Y63" s="55">
        <v>238.29229799999999</v>
      </c>
      <c r="Z63" s="55">
        <f t="shared" si="27"/>
        <v>0.36975720946104323</v>
      </c>
      <c r="AA63" s="55">
        <v>64207.320110000001</v>
      </c>
      <c r="AB63" s="55">
        <f t="shared" si="28"/>
        <v>99.630242815676425</v>
      </c>
      <c r="AC63" s="55">
        <v>0</v>
      </c>
      <c r="AD63" s="55">
        <f t="shared" si="29"/>
        <v>0</v>
      </c>
      <c r="AE63" s="55">
        <v>0</v>
      </c>
      <c r="AF63" s="55">
        <f t="shared" si="30"/>
        <v>0</v>
      </c>
      <c r="AG63" s="55">
        <v>1046.6914389999999</v>
      </c>
      <c r="AH63" s="55">
        <f t="shared" si="31"/>
        <v>1.6241469359257419</v>
      </c>
      <c r="AI63" s="55">
        <v>10963.178964000001</v>
      </c>
      <c r="AJ63" s="55">
        <f t="shared" si="32"/>
        <v>17.01152112163798</v>
      </c>
    </row>
    <row r="64" spans="1:36" ht="30" x14ac:dyDescent="0.25">
      <c r="A64" s="79">
        <v>202</v>
      </c>
      <c r="B64" s="98" t="s">
        <v>95</v>
      </c>
      <c r="C64" s="72" t="s">
        <v>1</v>
      </c>
      <c r="D64" s="55">
        <v>37130.445357999997</v>
      </c>
      <c r="E64" s="55">
        <v>37130.445357999997</v>
      </c>
      <c r="F64" s="55">
        <f t="shared" si="22"/>
        <v>100</v>
      </c>
      <c r="G64" s="55">
        <v>0</v>
      </c>
      <c r="H64" s="55">
        <f t="shared" si="23"/>
        <v>0</v>
      </c>
      <c r="I64" s="55">
        <v>0</v>
      </c>
      <c r="J64" s="55">
        <f t="shared" si="24"/>
        <v>0</v>
      </c>
      <c r="K64" s="55">
        <v>0</v>
      </c>
      <c r="L64" s="55">
        <f t="shared" si="25"/>
        <v>0</v>
      </c>
      <c r="M64" s="73">
        <v>0</v>
      </c>
      <c r="N64" s="74">
        <f t="shared" si="33"/>
        <v>0</v>
      </c>
      <c r="O64" s="73">
        <v>0</v>
      </c>
      <c r="P64" s="74">
        <f t="shared" si="34"/>
        <v>0</v>
      </c>
      <c r="Q64" s="73">
        <v>37130.445358099998</v>
      </c>
      <c r="R64" s="74">
        <f t="shared" si="35"/>
        <v>100.00000000026932</v>
      </c>
      <c r="S64" s="73">
        <v>0</v>
      </c>
      <c r="T64" s="74">
        <f t="shared" si="36"/>
        <v>0</v>
      </c>
      <c r="U64" s="73">
        <v>0</v>
      </c>
      <c r="V64" s="74">
        <f t="shared" si="37"/>
        <v>0</v>
      </c>
      <c r="W64" s="55">
        <f t="shared" si="26"/>
        <v>100</v>
      </c>
      <c r="X64" s="55" t="s">
        <v>216</v>
      </c>
      <c r="Y64" s="55">
        <v>0</v>
      </c>
      <c r="Z64" s="55">
        <f t="shared" si="27"/>
        <v>0</v>
      </c>
      <c r="AA64" s="55">
        <v>0</v>
      </c>
      <c r="AB64" s="55">
        <f t="shared" si="28"/>
        <v>0</v>
      </c>
      <c r="AC64" s="55">
        <v>0</v>
      </c>
      <c r="AD64" s="55">
        <f t="shared" si="29"/>
        <v>0</v>
      </c>
      <c r="AE64" s="55">
        <v>0</v>
      </c>
      <c r="AF64" s="55">
        <f t="shared" si="30"/>
        <v>0</v>
      </c>
      <c r="AG64" s="55">
        <v>511.16333700000001</v>
      </c>
      <c r="AH64" s="55">
        <f t="shared" si="31"/>
        <v>1.3766690166830076</v>
      </c>
      <c r="AI64" s="55">
        <v>2763.9925499999999</v>
      </c>
      <c r="AJ64" s="55">
        <f t="shared" si="32"/>
        <v>7.4440059184597951</v>
      </c>
    </row>
    <row r="65" spans="1:36" ht="30" x14ac:dyDescent="0.25">
      <c r="A65" s="79">
        <v>203</v>
      </c>
      <c r="B65" s="99" t="s">
        <v>39</v>
      </c>
      <c r="C65" s="75" t="s">
        <v>1</v>
      </c>
      <c r="D65" s="76">
        <v>1560.822973</v>
      </c>
      <c r="E65" s="76">
        <v>1560.822973</v>
      </c>
      <c r="F65" s="76">
        <f t="shared" si="22"/>
        <v>100</v>
      </c>
      <c r="G65" s="76">
        <v>0</v>
      </c>
      <c r="H65" s="76">
        <f t="shared" si="23"/>
        <v>0</v>
      </c>
      <c r="I65" s="76">
        <v>0</v>
      </c>
      <c r="J65" s="76">
        <f t="shared" si="24"/>
        <v>0</v>
      </c>
      <c r="K65" s="76">
        <v>0</v>
      </c>
      <c r="L65" s="76">
        <f t="shared" si="25"/>
        <v>0</v>
      </c>
      <c r="M65" s="77">
        <v>0</v>
      </c>
      <c r="N65" s="78">
        <f t="shared" si="33"/>
        <v>0</v>
      </c>
      <c r="O65" s="77">
        <v>0</v>
      </c>
      <c r="P65" s="78">
        <f t="shared" si="34"/>
        <v>0</v>
      </c>
      <c r="Q65" s="77">
        <v>1560.822973</v>
      </c>
      <c r="R65" s="78">
        <f t="shared" si="35"/>
        <v>100</v>
      </c>
      <c r="S65" s="77">
        <v>0</v>
      </c>
      <c r="T65" s="78">
        <f t="shared" si="36"/>
        <v>0</v>
      </c>
      <c r="U65" s="77">
        <v>0</v>
      </c>
      <c r="V65" s="78">
        <f t="shared" si="37"/>
        <v>0</v>
      </c>
      <c r="W65" s="76">
        <f t="shared" si="26"/>
        <v>100</v>
      </c>
      <c r="X65" s="76" t="s">
        <v>216</v>
      </c>
      <c r="Y65" s="76">
        <v>0</v>
      </c>
      <c r="Z65" s="76">
        <f t="shared" si="27"/>
        <v>0</v>
      </c>
      <c r="AA65" s="76">
        <v>0</v>
      </c>
      <c r="AB65" s="76">
        <f t="shared" si="28"/>
        <v>0</v>
      </c>
      <c r="AC65" s="76">
        <v>0</v>
      </c>
      <c r="AD65" s="76">
        <f t="shared" si="29"/>
        <v>0</v>
      </c>
      <c r="AE65" s="76">
        <v>0</v>
      </c>
      <c r="AF65" s="76">
        <f t="shared" si="30"/>
        <v>0</v>
      </c>
      <c r="AG65" s="76">
        <v>0</v>
      </c>
      <c r="AH65" s="76">
        <f t="shared" si="31"/>
        <v>0</v>
      </c>
      <c r="AI65" s="76">
        <v>0</v>
      </c>
      <c r="AJ65" s="76">
        <f t="shared" si="32"/>
        <v>0</v>
      </c>
    </row>
    <row r="66" spans="1:36" ht="30" x14ac:dyDescent="0.25">
      <c r="A66" s="79">
        <v>204</v>
      </c>
      <c r="B66" s="98" t="s">
        <v>49</v>
      </c>
      <c r="C66" s="72" t="s">
        <v>1</v>
      </c>
      <c r="D66" s="55">
        <v>12416.140182499999</v>
      </c>
      <c r="E66" s="55">
        <v>12416.140183</v>
      </c>
      <c r="F66" s="55">
        <f t="shared" si="22"/>
        <v>100.00000000402702</v>
      </c>
      <c r="G66" s="55">
        <v>0</v>
      </c>
      <c r="H66" s="55">
        <f t="shared" si="23"/>
        <v>0</v>
      </c>
      <c r="I66" s="55">
        <v>0</v>
      </c>
      <c r="J66" s="55">
        <f t="shared" si="24"/>
        <v>0</v>
      </c>
      <c r="K66" s="55">
        <v>0</v>
      </c>
      <c r="L66" s="55">
        <f t="shared" si="25"/>
        <v>0</v>
      </c>
      <c r="M66" s="73">
        <v>10744.975059599999</v>
      </c>
      <c r="N66" s="74">
        <f t="shared" si="33"/>
        <v>86.540381323533765</v>
      </c>
      <c r="O66" s="73">
        <v>0</v>
      </c>
      <c r="P66" s="74">
        <f t="shared" si="34"/>
        <v>0</v>
      </c>
      <c r="Q66" s="73">
        <v>0</v>
      </c>
      <c r="R66" s="74">
        <f t="shared" si="35"/>
        <v>0</v>
      </c>
      <c r="S66" s="73">
        <v>0</v>
      </c>
      <c r="T66" s="74">
        <f t="shared" si="36"/>
        <v>0</v>
      </c>
      <c r="U66" s="73">
        <v>12416.140182499999</v>
      </c>
      <c r="V66" s="74">
        <f t="shared" si="37"/>
        <v>100</v>
      </c>
      <c r="W66" s="55">
        <f t="shared" si="26"/>
        <v>100.00000000402702</v>
      </c>
      <c r="X66" s="55" t="s">
        <v>216</v>
      </c>
      <c r="Y66" s="55">
        <v>0</v>
      </c>
      <c r="Z66" s="55">
        <f t="shared" si="27"/>
        <v>0</v>
      </c>
      <c r="AA66" s="55">
        <v>0</v>
      </c>
      <c r="AB66" s="55">
        <f t="shared" si="28"/>
        <v>0</v>
      </c>
      <c r="AC66" s="55">
        <v>12416.140183</v>
      </c>
      <c r="AD66" s="55">
        <f t="shared" si="29"/>
        <v>100.00000000402702</v>
      </c>
      <c r="AE66" s="55">
        <v>0</v>
      </c>
      <c r="AF66" s="55">
        <f t="shared" si="30"/>
        <v>0</v>
      </c>
      <c r="AG66" s="55">
        <v>225</v>
      </c>
      <c r="AH66" s="55">
        <f t="shared" si="31"/>
        <v>1.8121573749394966</v>
      </c>
      <c r="AI66" s="55">
        <v>1973.2800850000001</v>
      </c>
      <c r="AJ66" s="55">
        <f t="shared" si="32"/>
        <v>15.892862483795495</v>
      </c>
    </row>
    <row r="67" spans="1:36" ht="30" x14ac:dyDescent="0.25">
      <c r="A67" s="79">
        <v>205</v>
      </c>
      <c r="B67" s="98" t="s">
        <v>41</v>
      </c>
      <c r="C67" s="72" t="s">
        <v>1</v>
      </c>
      <c r="D67" s="55">
        <v>197019.78011299999</v>
      </c>
      <c r="E67" s="55">
        <v>112314.292568</v>
      </c>
      <c r="F67" s="55">
        <f t="shared" si="22"/>
        <v>57.006607409460379</v>
      </c>
      <c r="G67" s="55">
        <v>55278.083471999998</v>
      </c>
      <c r="H67" s="55">
        <f t="shared" si="23"/>
        <v>28.057123726508806</v>
      </c>
      <c r="I67" s="55">
        <v>9236.2960839999996</v>
      </c>
      <c r="J67" s="55">
        <f t="shared" si="24"/>
        <v>4.6880044626496664</v>
      </c>
      <c r="K67" s="55">
        <v>20191.108226</v>
      </c>
      <c r="L67" s="55">
        <f t="shared" si="25"/>
        <v>10.248264521673642</v>
      </c>
      <c r="M67" s="73">
        <v>0</v>
      </c>
      <c r="N67" s="74">
        <f t="shared" si="33"/>
        <v>0</v>
      </c>
      <c r="O67" s="73">
        <v>33138.963694600003</v>
      </c>
      <c r="P67" s="74">
        <f t="shared" si="34"/>
        <v>16.820120129863746</v>
      </c>
      <c r="Q67" s="73">
        <v>197019.780112999</v>
      </c>
      <c r="R67" s="74">
        <f t="shared" si="35"/>
        <v>99.999999999999503</v>
      </c>
      <c r="S67" s="73">
        <v>0</v>
      </c>
      <c r="T67" s="74">
        <f t="shared" si="36"/>
        <v>0</v>
      </c>
      <c r="U67" s="73">
        <v>0</v>
      </c>
      <c r="V67" s="74">
        <f t="shared" si="37"/>
        <v>0</v>
      </c>
      <c r="W67" s="55">
        <f t="shared" si="26"/>
        <v>100.0000001202925</v>
      </c>
      <c r="X67" s="55" t="s">
        <v>216</v>
      </c>
      <c r="Y67" s="55">
        <v>0</v>
      </c>
      <c r="Z67" s="55">
        <f t="shared" si="27"/>
        <v>0</v>
      </c>
      <c r="AA67" s="55">
        <v>0</v>
      </c>
      <c r="AB67" s="55">
        <f t="shared" si="28"/>
        <v>0</v>
      </c>
      <c r="AC67" s="55">
        <v>0</v>
      </c>
      <c r="AD67" s="55">
        <f t="shared" si="29"/>
        <v>0</v>
      </c>
      <c r="AE67" s="55">
        <v>1155.397228</v>
      </c>
      <c r="AF67" s="55">
        <f t="shared" si="30"/>
        <v>0.58643717262161499</v>
      </c>
      <c r="AG67" s="55">
        <v>30210.327621</v>
      </c>
      <c r="AH67" s="55">
        <f t="shared" si="31"/>
        <v>15.333652084919075</v>
      </c>
      <c r="AI67" s="55">
        <v>37350.289869</v>
      </c>
      <c r="AJ67" s="55">
        <f t="shared" si="32"/>
        <v>18.957634531709392</v>
      </c>
    </row>
    <row r="68" spans="1:36" ht="30" x14ac:dyDescent="0.25">
      <c r="A68" s="79">
        <v>206</v>
      </c>
      <c r="B68" s="98" t="s">
        <v>42</v>
      </c>
      <c r="C68" s="72" t="s">
        <v>1</v>
      </c>
      <c r="D68" s="55">
        <v>32767.480772499999</v>
      </c>
      <c r="E68" s="55">
        <v>32767.480771999999</v>
      </c>
      <c r="F68" s="55">
        <f t="shared" si="22"/>
        <v>99.999999998474095</v>
      </c>
      <c r="G68" s="55">
        <v>0</v>
      </c>
      <c r="H68" s="55">
        <f t="shared" si="23"/>
        <v>0</v>
      </c>
      <c r="I68" s="55">
        <v>0</v>
      </c>
      <c r="J68" s="55">
        <f t="shared" si="24"/>
        <v>0</v>
      </c>
      <c r="K68" s="55">
        <v>0</v>
      </c>
      <c r="L68" s="55">
        <f t="shared" si="25"/>
        <v>0</v>
      </c>
      <c r="M68" s="73">
        <v>0</v>
      </c>
      <c r="N68" s="74">
        <f t="shared" si="33"/>
        <v>0</v>
      </c>
      <c r="O68" s="73">
        <v>0</v>
      </c>
      <c r="P68" s="74">
        <f t="shared" si="34"/>
        <v>0</v>
      </c>
      <c r="Q68" s="73">
        <v>32767.480772499999</v>
      </c>
      <c r="R68" s="74">
        <f t="shared" si="35"/>
        <v>100</v>
      </c>
      <c r="S68" s="73">
        <v>0</v>
      </c>
      <c r="T68" s="74">
        <f t="shared" si="36"/>
        <v>0</v>
      </c>
      <c r="U68" s="73">
        <v>0</v>
      </c>
      <c r="V68" s="74">
        <f t="shared" si="37"/>
        <v>0</v>
      </c>
      <c r="W68" s="55">
        <f t="shared" si="26"/>
        <v>99.999999998474095</v>
      </c>
      <c r="X68" s="55" t="s">
        <v>216</v>
      </c>
      <c r="Y68" s="55">
        <v>0</v>
      </c>
      <c r="Z68" s="55">
        <f t="shared" si="27"/>
        <v>0</v>
      </c>
      <c r="AA68" s="55">
        <v>0</v>
      </c>
      <c r="AB68" s="55">
        <f t="shared" si="28"/>
        <v>0</v>
      </c>
      <c r="AC68" s="55">
        <v>0</v>
      </c>
      <c r="AD68" s="55">
        <f t="shared" si="29"/>
        <v>0</v>
      </c>
      <c r="AE68" s="55">
        <v>0</v>
      </c>
      <c r="AF68" s="55">
        <f t="shared" si="30"/>
        <v>0</v>
      </c>
      <c r="AG68" s="55">
        <v>0</v>
      </c>
      <c r="AH68" s="55">
        <f t="shared" si="31"/>
        <v>0</v>
      </c>
      <c r="AI68" s="55">
        <v>0</v>
      </c>
      <c r="AJ68" s="55">
        <f t="shared" si="32"/>
        <v>0</v>
      </c>
    </row>
    <row r="69" spans="1:36" ht="30" x14ac:dyDescent="0.25">
      <c r="A69" s="79">
        <v>208</v>
      </c>
      <c r="B69" s="98" t="s">
        <v>12</v>
      </c>
      <c r="C69" s="72" t="s">
        <v>1</v>
      </c>
      <c r="D69" s="55">
        <v>3492.1366377300001</v>
      </c>
      <c r="E69" s="55">
        <v>3492.136289</v>
      </c>
      <c r="F69" s="55">
        <f t="shared" si="22"/>
        <v>99.999990013850081</v>
      </c>
      <c r="G69" s="55">
        <v>0</v>
      </c>
      <c r="H69" s="55">
        <f t="shared" si="23"/>
        <v>0</v>
      </c>
      <c r="I69" s="55">
        <v>0</v>
      </c>
      <c r="J69" s="55">
        <f t="shared" si="24"/>
        <v>0</v>
      </c>
      <c r="K69" s="55">
        <v>0</v>
      </c>
      <c r="L69" s="55">
        <f t="shared" si="25"/>
        <v>0</v>
      </c>
      <c r="M69" s="73">
        <v>0</v>
      </c>
      <c r="N69" s="74">
        <f t="shared" si="33"/>
        <v>0</v>
      </c>
      <c r="O69" s="73">
        <v>0</v>
      </c>
      <c r="P69" s="74">
        <f t="shared" si="34"/>
        <v>0</v>
      </c>
      <c r="Q69" s="73">
        <v>2922.4016511499999</v>
      </c>
      <c r="R69" s="74">
        <f t="shared" si="35"/>
        <v>83.685203481890497</v>
      </c>
      <c r="S69" s="73">
        <v>569.73463785599995</v>
      </c>
      <c r="T69" s="74">
        <f t="shared" si="36"/>
        <v>16.314786532131389</v>
      </c>
      <c r="U69" s="73">
        <v>0</v>
      </c>
      <c r="V69" s="74">
        <f t="shared" si="37"/>
        <v>0</v>
      </c>
      <c r="W69" s="55">
        <f t="shared" si="26"/>
        <v>99.999990013850081</v>
      </c>
      <c r="X69" s="55" t="s">
        <v>216</v>
      </c>
      <c r="Y69" s="55">
        <v>0</v>
      </c>
      <c r="Z69" s="55">
        <f t="shared" si="27"/>
        <v>0</v>
      </c>
      <c r="AA69" s="55">
        <v>0</v>
      </c>
      <c r="AB69" s="55">
        <f t="shared" si="28"/>
        <v>0</v>
      </c>
      <c r="AC69" s="55">
        <v>0</v>
      </c>
      <c r="AD69" s="55">
        <f t="shared" si="29"/>
        <v>0</v>
      </c>
      <c r="AE69" s="55">
        <v>0</v>
      </c>
      <c r="AF69" s="55">
        <f t="shared" si="30"/>
        <v>0</v>
      </c>
      <c r="AG69" s="55">
        <v>0</v>
      </c>
      <c r="AH69" s="55">
        <f t="shared" si="31"/>
        <v>0</v>
      </c>
      <c r="AI69" s="55">
        <v>0</v>
      </c>
      <c r="AJ69" s="55">
        <f t="shared" si="32"/>
        <v>0</v>
      </c>
    </row>
    <row r="70" spans="1:36" ht="30" x14ac:dyDescent="0.25">
      <c r="A70" s="79">
        <v>210</v>
      </c>
      <c r="B70" s="98" t="s">
        <v>43</v>
      </c>
      <c r="C70" s="72" t="s">
        <v>1</v>
      </c>
      <c r="D70" s="55">
        <v>18965.533731700001</v>
      </c>
      <c r="E70" s="55">
        <v>18965.533732</v>
      </c>
      <c r="F70" s="55">
        <f t="shared" si="22"/>
        <v>100.00000000158181</v>
      </c>
      <c r="G70" s="55">
        <v>0</v>
      </c>
      <c r="H70" s="55">
        <f t="shared" si="23"/>
        <v>0</v>
      </c>
      <c r="I70" s="55">
        <v>0</v>
      </c>
      <c r="J70" s="55">
        <f t="shared" si="24"/>
        <v>0</v>
      </c>
      <c r="K70" s="55">
        <v>0</v>
      </c>
      <c r="L70" s="55">
        <f t="shared" si="25"/>
        <v>0</v>
      </c>
      <c r="M70" s="73">
        <v>0</v>
      </c>
      <c r="N70" s="74">
        <f t="shared" si="33"/>
        <v>0</v>
      </c>
      <c r="O70" s="73">
        <v>0</v>
      </c>
      <c r="P70" s="74">
        <f t="shared" si="34"/>
        <v>0</v>
      </c>
      <c r="Q70" s="73">
        <v>18965.533731799998</v>
      </c>
      <c r="R70" s="74">
        <f t="shared" si="35"/>
        <v>100.00000000052727</v>
      </c>
      <c r="S70" s="73">
        <v>0</v>
      </c>
      <c r="T70" s="74">
        <f t="shared" si="36"/>
        <v>0</v>
      </c>
      <c r="U70" s="73">
        <v>0</v>
      </c>
      <c r="V70" s="74">
        <f t="shared" si="37"/>
        <v>0</v>
      </c>
      <c r="W70" s="55">
        <f t="shared" si="26"/>
        <v>100.00000000158181</v>
      </c>
      <c r="X70" s="55" t="s">
        <v>216</v>
      </c>
      <c r="Y70" s="55">
        <v>0</v>
      </c>
      <c r="Z70" s="55">
        <f t="shared" si="27"/>
        <v>0</v>
      </c>
      <c r="AA70" s="55">
        <v>0</v>
      </c>
      <c r="AB70" s="55">
        <f t="shared" si="28"/>
        <v>0</v>
      </c>
      <c r="AC70" s="55">
        <v>0</v>
      </c>
      <c r="AD70" s="55">
        <f t="shared" si="29"/>
        <v>0</v>
      </c>
      <c r="AE70" s="55">
        <v>0</v>
      </c>
      <c r="AF70" s="55">
        <f t="shared" si="30"/>
        <v>0</v>
      </c>
      <c r="AG70" s="55">
        <v>0</v>
      </c>
      <c r="AH70" s="55">
        <f t="shared" si="31"/>
        <v>0</v>
      </c>
      <c r="AI70" s="55">
        <v>0</v>
      </c>
      <c r="AJ70" s="55">
        <f t="shared" si="32"/>
        <v>0</v>
      </c>
    </row>
    <row r="71" spans="1:36" ht="30" x14ac:dyDescent="0.25">
      <c r="A71" s="79">
        <v>212</v>
      </c>
      <c r="B71" s="98" t="s">
        <v>46</v>
      </c>
      <c r="C71" s="72" t="s">
        <v>1</v>
      </c>
      <c r="D71" s="55">
        <v>72752.334528499996</v>
      </c>
      <c r="E71" s="55">
        <v>66571.049018999998</v>
      </c>
      <c r="F71" s="55">
        <f t="shared" si="22"/>
        <v>91.503660261130804</v>
      </c>
      <c r="G71" s="55">
        <v>6181.2883879999999</v>
      </c>
      <c r="H71" s="55">
        <f t="shared" si="23"/>
        <v>8.4963436954432616</v>
      </c>
      <c r="I71" s="55">
        <v>0</v>
      </c>
      <c r="J71" s="55">
        <f t="shared" si="24"/>
        <v>0</v>
      </c>
      <c r="K71" s="55">
        <v>0</v>
      </c>
      <c r="L71" s="55">
        <f t="shared" si="25"/>
        <v>0</v>
      </c>
      <c r="M71" s="73">
        <v>21779.710524499998</v>
      </c>
      <c r="N71" s="74">
        <f t="shared" si="33"/>
        <v>29.936785761792997</v>
      </c>
      <c r="O71" s="73">
        <v>0</v>
      </c>
      <c r="P71" s="74">
        <f t="shared" si="34"/>
        <v>0</v>
      </c>
      <c r="Q71" s="73">
        <v>31584.991252399999</v>
      </c>
      <c r="R71" s="74">
        <f t="shared" si="35"/>
        <v>43.414402379111145</v>
      </c>
      <c r="S71" s="73">
        <v>17971.514772999999</v>
      </c>
      <c r="T71" s="74">
        <f t="shared" si="36"/>
        <v>24.702320399024224</v>
      </c>
      <c r="U71" s="73">
        <v>23195.831477299998</v>
      </c>
      <c r="V71" s="74">
        <f t="shared" si="37"/>
        <v>31.88328130998087</v>
      </c>
      <c r="W71" s="55">
        <f t="shared" si="26"/>
        <v>100.00000395657406</v>
      </c>
      <c r="X71" s="55" t="s">
        <v>216</v>
      </c>
      <c r="Y71" s="55">
        <v>0</v>
      </c>
      <c r="Z71" s="55">
        <f t="shared" si="27"/>
        <v>0</v>
      </c>
      <c r="AA71" s="55">
        <v>0</v>
      </c>
      <c r="AB71" s="55">
        <f t="shared" si="28"/>
        <v>0</v>
      </c>
      <c r="AC71" s="55">
        <v>0</v>
      </c>
      <c r="AD71" s="55">
        <f t="shared" si="29"/>
        <v>0</v>
      </c>
      <c r="AE71" s="55">
        <v>0</v>
      </c>
      <c r="AF71" s="55">
        <f t="shared" si="30"/>
        <v>0</v>
      </c>
      <c r="AG71" s="55">
        <v>2032.9304219999999</v>
      </c>
      <c r="AH71" s="55">
        <f t="shared" si="31"/>
        <v>2.794316409466723</v>
      </c>
      <c r="AI71" s="55">
        <v>10057.899595999999</v>
      </c>
      <c r="AJ71" s="55">
        <f t="shared" si="32"/>
        <v>13.824847905134808</v>
      </c>
    </row>
    <row r="72" spans="1:36" ht="30" x14ac:dyDescent="0.25">
      <c r="A72" s="79">
        <v>215</v>
      </c>
      <c r="B72" s="98" t="s">
        <v>44</v>
      </c>
      <c r="C72" s="72" t="s">
        <v>1</v>
      </c>
      <c r="D72" s="55">
        <v>3194.0844488900002</v>
      </c>
      <c r="E72" s="55">
        <v>1461.1749620000001</v>
      </c>
      <c r="F72" s="55">
        <f t="shared" si="22"/>
        <v>45.746284588930756</v>
      </c>
      <c r="G72" s="55">
        <v>1732.9097810000001</v>
      </c>
      <c r="H72" s="55">
        <f t="shared" si="23"/>
        <v>54.253724619028667</v>
      </c>
      <c r="I72" s="55">
        <v>0</v>
      </c>
      <c r="J72" s="55">
        <f t="shared" si="24"/>
        <v>0</v>
      </c>
      <c r="K72" s="55">
        <v>0</v>
      </c>
      <c r="L72" s="55">
        <f t="shared" si="25"/>
        <v>0</v>
      </c>
      <c r="M72" s="73">
        <v>3194.0844489400001</v>
      </c>
      <c r="N72" s="74">
        <f t="shared" si="33"/>
        <v>100.0000000015654</v>
      </c>
      <c r="O72" s="73">
        <v>0</v>
      </c>
      <c r="P72" s="74">
        <f t="shared" si="34"/>
        <v>0</v>
      </c>
      <c r="Q72" s="73">
        <v>0</v>
      </c>
      <c r="R72" s="74">
        <f t="shared" si="35"/>
        <v>0</v>
      </c>
      <c r="S72" s="73">
        <v>0</v>
      </c>
      <c r="T72" s="74">
        <f t="shared" si="36"/>
        <v>0</v>
      </c>
      <c r="U72" s="73">
        <v>3194.0844487999998</v>
      </c>
      <c r="V72" s="74">
        <f t="shared" si="37"/>
        <v>99.999999997182272</v>
      </c>
      <c r="W72" s="55">
        <f t="shared" si="26"/>
        <v>100.00000920795942</v>
      </c>
      <c r="X72" s="55" t="s">
        <v>216</v>
      </c>
      <c r="Y72" s="55">
        <v>0</v>
      </c>
      <c r="Z72" s="55">
        <f t="shared" si="27"/>
        <v>0</v>
      </c>
      <c r="AA72" s="55">
        <v>0</v>
      </c>
      <c r="AB72" s="55">
        <f t="shared" si="28"/>
        <v>0</v>
      </c>
      <c r="AC72" s="55">
        <v>0</v>
      </c>
      <c r="AD72" s="55">
        <f t="shared" si="29"/>
        <v>0</v>
      </c>
      <c r="AE72" s="55">
        <v>0</v>
      </c>
      <c r="AF72" s="55">
        <f t="shared" si="30"/>
        <v>0</v>
      </c>
      <c r="AG72" s="55">
        <v>0</v>
      </c>
      <c r="AH72" s="55">
        <f t="shared" si="31"/>
        <v>0</v>
      </c>
      <c r="AI72" s="55">
        <v>787.12091099999998</v>
      </c>
      <c r="AJ72" s="55">
        <f t="shared" si="32"/>
        <v>24.643083913249008</v>
      </c>
    </row>
    <row r="73" spans="1:36" ht="30" x14ac:dyDescent="0.25">
      <c r="A73" s="79">
        <v>216</v>
      </c>
      <c r="B73" s="98" t="s">
        <v>52</v>
      </c>
      <c r="C73" s="72" t="s">
        <v>1</v>
      </c>
      <c r="D73" s="55">
        <v>18657.385782000001</v>
      </c>
      <c r="E73" s="55">
        <v>0</v>
      </c>
      <c r="F73" s="55">
        <f t="shared" si="22"/>
        <v>0</v>
      </c>
      <c r="G73" s="140">
        <v>1049.83</v>
      </c>
      <c r="H73" s="140">
        <f t="shared" si="23"/>
        <v>5.6268869190282791</v>
      </c>
      <c r="I73" s="136">
        <v>1014.98</v>
      </c>
      <c r="J73" s="136">
        <f t="shared" si="24"/>
        <v>5.4400976206388867</v>
      </c>
      <c r="K73" s="55">
        <v>16592.571047000001</v>
      </c>
      <c r="L73" s="55">
        <f t="shared" si="25"/>
        <v>88.932990081643368</v>
      </c>
      <c r="M73" s="73">
        <v>17681.034514499999</v>
      </c>
      <c r="N73" s="74">
        <f t="shared" si="33"/>
        <v>94.766944957305043</v>
      </c>
      <c r="O73" s="73">
        <v>16592.573602600001</v>
      </c>
      <c r="P73" s="74">
        <f t="shared" si="34"/>
        <v>88.933003779167933</v>
      </c>
      <c r="Q73" s="73">
        <v>326.12640132199999</v>
      </c>
      <c r="R73" s="74">
        <f t="shared" si="35"/>
        <v>1.7479747973943671</v>
      </c>
      <c r="S73" s="73">
        <v>18331.259380799998</v>
      </c>
      <c r="T73" s="74">
        <f t="shared" si="36"/>
        <v>98.252025203259507</v>
      </c>
      <c r="U73" s="73">
        <v>0</v>
      </c>
      <c r="V73" s="74">
        <f t="shared" si="37"/>
        <v>0</v>
      </c>
      <c r="W73" s="55">
        <f t="shared" si="26"/>
        <v>99.999974621310528</v>
      </c>
      <c r="X73" s="55" t="s">
        <v>216</v>
      </c>
      <c r="Y73" s="55">
        <v>18657.385782000001</v>
      </c>
      <c r="Z73" s="55">
        <f t="shared" si="27"/>
        <v>100</v>
      </c>
      <c r="AA73" s="55">
        <v>0</v>
      </c>
      <c r="AB73" s="55">
        <f t="shared" si="28"/>
        <v>0</v>
      </c>
      <c r="AC73" s="55">
        <v>0</v>
      </c>
      <c r="AD73" s="55">
        <f t="shared" si="29"/>
        <v>0</v>
      </c>
      <c r="AE73" s="55">
        <v>0</v>
      </c>
      <c r="AF73" s="55">
        <f t="shared" si="30"/>
        <v>0</v>
      </c>
      <c r="AG73" s="55">
        <v>303.762879</v>
      </c>
      <c r="AH73" s="55">
        <f t="shared" si="31"/>
        <v>1.6281106182253029</v>
      </c>
      <c r="AI73" s="55">
        <v>2462.4602650000002</v>
      </c>
      <c r="AJ73" s="55">
        <f t="shared" si="32"/>
        <v>13.198313492427735</v>
      </c>
    </row>
    <row r="74" spans="1:36" ht="30" x14ac:dyDescent="0.25">
      <c r="A74" s="79">
        <v>218</v>
      </c>
      <c r="B74" s="98" t="s">
        <v>35</v>
      </c>
      <c r="C74" s="72" t="s">
        <v>1</v>
      </c>
      <c r="D74" s="55">
        <v>65380.138013000003</v>
      </c>
      <c r="E74" s="55">
        <v>36253.114236000001</v>
      </c>
      <c r="F74" s="55">
        <f t="shared" si="22"/>
        <v>55.449736476223919</v>
      </c>
      <c r="G74" s="140">
        <v>10259.44</v>
      </c>
      <c r="H74" s="140">
        <f t="shared" si="23"/>
        <v>15.691982782232797</v>
      </c>
      <c r="I74" s="136">
        <v>18867.57</v>
      </c>
      <c r="J74" s="136">
        <f t="shared" si="24"/>
        <v>28.858259669394435</v>
      </c>
      <c r="K74" s="55">
        <v>0</v>
      </c>
      <c r="L74" s="55">
        <f t="shared" si="25"/>
        <v>0</v>
      </c>
      <c r="M74" s="73">
        <v>64947.847637699997</v>
      </c>
      <c r="N74" s="74">
        <f t="shared" si="33"/>
        <v>99.338804737282672</v>
      </c>
      <c r="O74" s="73">
        <v>0</v>
      </c>
      <c r="P74" s="74">
        <f t="shared" si="34"/>
        <v>0</v>
      </c>
      <c r="Q74" s="73">
        <v>0</v>
      </c>
      <c r="R74" s="74">
        <f t="shared" si="35"/>
        <v>0</v>
      </c>
      <c r="S74" s="73">
        <v>0</v>
      </c>
      <c r="T74" s="74">
        <f t="shared" si="36"/>
        <v>0</v>
      </c>
      <c r="U74" s="73">
        <v>65380.138195899999</v>
      </c>
      <c r="V74" s="74">
        <f t="shared" si="37"/>
        <v>100.00000027974856</v>
      </c>
      <c r="W74" s="55">
        <f t="shared" si="26"/>
        <v>99.999978927851146</v>
      </c>
      <c r="X74" s="55" t="s">
        <v>216</v>
      </c>
      <c r="Y74" s="55">
        <v>0</v>
      </c>
      <c r="Z74" s="55">
        <f t="shared" si="27"/>
        <v>0</v>
      </c>
      <c r="AA74" s="55">
        <v>0</v>
      </c>
      <c r="AB74" s="55">
        <f t="shared" si="28"/>
        <v>0</v>
      </c>
      <c r="AC74" s="55">
        <v>11901.151728000001</v>
      </c>
      <c r="AD74" s="55">
        <f t="shared" si="29"/>
        <v>18.203007961888378</v>
      </c>
      <c r="AE74" s="55">
        <v>0</v>
      </c>
      <c r="AF74" s="55">
        <f t="shared" si="30"/>
        <v>0</v>
      </c>
      <c r="AG74" s="55">
        <v>727.769226</v>
      </c>
      <c r="AH74" s="55">
        <f t="shared" si="31"/>
        <v>1.113135040882435</v>
      </c>
      <c r="AI74" s="55">
        <v>8997.3314840000003</v>
      </c>
      <c r="AJ74" s="55">
        <f t="shared" si="32"/>
        <v>13.761566979578717</v>
      </c>
    </row>
    <row r="75" spans="1:36" ht="30" x14ac:dyDescent="0.25">
      <c r="A75" s="79">
        <v>219</v>
      </c>
      <c r="B75" s="98" t="s">
        <v>34</v>
      </c>
      <c r="C75" s="72" t="s">
        <v>1</v>
      </c>
      <c r="D75" s="55">
        <v>41168.818764900003</v>
      </c>
      <c r="E75" s="140">
        <v>27098.76</v>
      </c>
      <c r="F75" s="140">
        <f t="shared" si="22"/>
        <v>65.823506267573677</v>
      </c>
      <c r="G75" s="140">
        <v>2347.13</v>
      </c>
      <c r="H75" s="140">
        <f t="shared" si="23"/>
        <v>5.7012323171174693</v>
      </c>
      <c r="I75" s="136">
        <v>11722.94</v>
      </c>
      <c r="J75" s="136">
        <f t="shared" si="24"/>
        <v>28.475288705623065</v>
      </c>
      <c r="K75" s="55">
        <v>0</v>
      </c>
      <c r="L75" s="55">
        <f t="shared" si="25"/>
        <v>0</v>
      </c>
      <c r="M75" s="73">
        <v>9342.2678896599991</v>
      </c>
      <c r="N75" s="74">
        <f t="shared" si="33"/>
        <v>22.692581837264409</v>
      </c>
      <c r="O75" s="73">
        <v>12398.1561903</v>
      </c>
      <c r="P75" s="74">
        <f t="shared" si="34"/>
        <v>30.115404236155801</v>
      </c>
      <c r="Q75" s="73">
        <v>18815.322088500001</v>
      </c>
      <c r="R75" s="74">
        <f t="shared" si="35"/>
        <v>45.702846603268824</v>
      </c>
      <c r="S75" s="73">
        <v>21757.786346199999</v>
      </c>
      <c r="T75" s="74">
        <f t="shared" si="36"/>
        <v>52.850159414217636</v>
      </c>
      <c r="U75" s="73">
        <v>595.71026712900004</v>
      </c>
      <c r="V75" s="74">
        <f t="shared" si="37"/>
        <v>1.4469938293126225</v>
      </c>
      <c r="W75" s="55">
        <f t="shared" si="26"/>
        <v>100.00002729031421</v>
      </c>
      <c r="X75" s="55" t="s">
        <v>216</v>
      </c>
      <c r="Y75" s="55">
        <v>0</v>
      </c>
      <c r="Z75" s="55">
        <f t="shared" si="27"/>
        <v>0</v>
      </c>
      <c r="AA75" s="55">
        <v>13571.493923</v>
      </c>
      <c r="AB75" s="55">
        <f t="shared" si="28"/>
        <v>32.96546835725799</v>
      </c>
      <c r="AC75" s="55">
        <v>7991.3557339999998</v>
      </c>
      <c r="AD75" s="55">
        <f t="shared" si="29"/>
        <v>19.411185391632674</v>
      </c>
      <c r="AE75" s="55">
        <v>0</v>
      </c>
      <c r="AF75" s="55">
        <f t="shared" si="30"/>
        <v>0</v>
      </c>
      <c r="AG75" s="55">
        <v>4711.1831910000001</v>
      </c>
      <c r="AH75" s="55">
        <f t="shared" si="31"/>
        <v>11.44357145125741</v>
      </c>
      <c r="AI75" s="55">
        <v>3433.0376999999999</v>
      </c>
      <c r="AJ75" s="55">
        <f t="shared" si="32"/>
        <v>8.3389268941740013</v>
      </c>
    </row>
    <row r="76" spans="1:36" ht="30" x14ac:dyDescent="0.25">
      <c r="A76" s="79">
        <v>220</v>
      </c>
      <c r="B76" s="98" t="s">
        <v>40</v>
      </c>
      <c r="C76" s="72" t="s">
        <v>1</v>
      </c>
      <c r="D76" s="55">
        <v>430105.47148100002</v>
      </c>
      <c r="E76" s="55">
        <v>97564.174526999996</v>
      </c>
      <c r="F76" s="55">
        <f t="shared" si="22"/>
        <v>22.6837789789219</v>
      </c>
      <c r="G76" s="140">
        <v>273120.93</v>
      </c>
      <c r="H76" s="140">
        <f t="shared" si="23"/>
        <v>63.500919683618854</v>
      </c>
      <c r="I76" s="136">
        <v>12744.23</v>
      </c>
      <c r="J76" s="136">
        <f t="shared" si="24"/>
        <v>2.9630476348318155</v>
      </c>
      <c r="K76" s="136">
        <v>46676.18</v>
      </c>
      <c r="L76" s="136">
        <f t="shared" si="25"/>
        <v>10.852263710870259</v>
      </c>
      <c r="M76" s="73">
        <v>98581.321320899995</v>
      </c>
      <c r="N76" s="74">
        <f t="shared" si="33"/>
        <v>22.920266738632929</v>
      </c>
      <c r="O76" s="73">
        <v>62059.251777199999</v>
      </c>
      <c r="P76" s="74">
        <f t="shared" si="34"/>
        <v>14.428844990859755</v>
      </c>
      <c r="Q76" s="73">
        <v>142499.999998999</v>
      </c>
      <c r="R76" s="74">
        <f t="shared" si="35"/>
        <v>33.131408328362539</v>
      </c>
      <c r="S76" s="73">
        <v>184738.984708</v>
      </c>
      <c r="T76" s="74">
        <f t="shared" si="36"/>
        <v>42.952019204006078</v>
      </c>
      <c r="U76" s="73">
        <v>102866.502958</v>
      </c>
      <c r="V76" s="74">
        <f t="shared" si="37"/>
        <v>23.916576230429133</v>
      </c>
      <c r="W76" s="55">
        <f t="shared" si="26"/>
        <v>100.00001000824284</v>
      </c>
      <c r="X76" s="55" t="s">
        <v>216</v>
      </c>
      <c r="Y76" s="55">
        <v>0</v>
      </c>
      <c r="Z76" s="55">
        <f t="shared" si="27"/>
        <v>0</v>
      </c>
      <c r="AA76" s="55">
        <v>0</v>
      </c>
      <c r="AB76" s="55">
        <f t="shared" si="28"/>
        <v>0</v>
      </c>
      <c r="AC76" s="55">
        <v>430105.476241</v>
      </c>
      <c r="AD76" s="55">
        <f t="shared" si="29"/>
        <v>100.00000110670528</v>
      </c>
      <c r="AE76" s="55">
        <v>225</v>
      </c>
      <c r="AF76" s="55">
        <f t="shared" si="30"/>
        <v>5.231274999251885E-2</v>
      </c>
      <c r="AG76" s="55">
        <v>20229.512266000002</v>
      </c>
      <c r="AH76" s="55">
        <f t="shared" si="31"/>
        <v>4.703384078408229</v>
      </c>
      <c r="AI76" s="55">
        <v>17680.607387</v>
      </c>
      <c r="AJ76" s="55">
        <f t="shared" si="32"/>
        <v>4.1107608620089469</v>
      </c>
    </row>
    <row r="77" spans="1:36" ht="45" x14ac:dyDescent="0.25">
      <c r="A77" s="79">
        <v>222</v>
      </c>
      <c r="B77" s="98" t="s">
        <v>36</v>
      </c>
      <c r="C77" s="72" t="s">
        <v>1</v>
      </c>
      <c r="D77" s="55">
        <v>21519.9074999</v>
      </c>
      <c r="E77" s="55">
        <v>21519.907500000001</v>
      </c>
      <c r="F77" s="55">
        <f t="shared" si="22"/>
        <v>100.00000000046468</v>
      </c>
      <c r="G77" s="55">
        <v>0</v>
      </c>
      <c r="H77" s="55">
        <f t="shared" si="23"/>
        <v>0</v>
      </c>
      <c r="I77" s="55">
        <v>0</v>
      </c>
      <c r="J77" s="55">
        <f t="shared" si="24"/>
        <v>0</v>
      </c>
      <c r="K77" s="55">
        <v>0</v>
      </c>
      <c r="L77" s="55">
        <f t="shared" si="25"/>
        <v>0</v>
      </c>
      <c r="M77" s="73">
        <v>0</v>
      </c>
      <c r="N77" s="74">
        <f t="shared" si="33"/>
        <v>0</v>
      </c>
      <c r="O77" s="73">
        <v>0</v>
      </c>
      <c r="P77" s="74">
        <f t="shared" si="34"/>
        <v>0</v>
      </c>
      <c r="Q77" s="73">
        <v>6042.3849496499997</v>
      </c>
      <c r="R77" s="74">
        <f t="shared" si="35"/>
        <v>28.078117666993119</v>
      </c>
      <c r="S77" s="73">
        <v>7873.8625094500003</v>
      </c>
      <c r="T77" s="74">
        <f t="shared" si="36"/>
        <v>36.588737704781437</v>
      </c>
      <c r="U77" s="73">
        <v>7603.6597334899998</v>
      </c>
      <c r="V77" s="74">
        <f t="shared" si="37"/>
        <v>35.333143200198855</v>
      </c>
      <c r="W77" s="55">
        <f t="shared" si="26"/>
        <v>100.00000000046468</v>
      </c>
      <c r="X77" s="55" t="s">
        <v>216</v>
      </c>
      <c r="Y77" s="55">
        <v>0</v>
      </c>
      <c r="Z77" s="55">
        <f t="shared" si="27"/>
        <v>0</v>
      </c>
      <c r="AA77" s="55">
        <v>0</v>
      </c>
      <c r="AB77" s="55">
        <f t="shared" si="28"/>
        <v>0</v>
      </c>
      <c r="AC77" s="55">
        <v>0</v>
      </c>
      <c r="AD77" s="55">
        <f t="shared" si="29"/>
        <v>0</v>
      </c>
      <c r="AE77" s="55">
        <v>0</v>
      </c>
      <c r="AF77" s="55">
        <f t="shared" si="30"/>
        <v>0</v>
      </c>
      <c r="AG77" s="55">
        <v>0</v>
      </c>
      <c r="AH77" s="55">
        <f t="shared" si="31"/>
        <v>0</v>
      </c>
      <c r="AI77" s="55">
        <v>0</v>
      </c>
      <c r="AJ77" s="55">
        <f t="shared" si="32"/>
        <v>0</v>
      </c>
    </row>
    <row r="78" spans="1:36" ht="45" x14ac:dyDescent="0.25">
      <c r="A78" s="79">
        <v>223</v>
      </c>
      <c r="B78" s="98" t="s">
        <v>48</v>
      </c>
      <c r="C78" s="72" t="s">
        <v>1</v>
      </c>
      <c r="D78" s="55">
        <v>63092.341354999997</v>
      </c>
      <c r="E78" s="55">
        <v>63092.341354999997</v>
      </c>
      <c r="F78" s="55">
        <f t="shared" si="22"/>
        <v>100</v>
      </c>
      <c r="G78" s="55">
        <v>0</v>
      </c>
      <c r="H78" s="55">
        <f t="shared" si="23"/>
        <v>0</v>
      </c>
      <c r="I78" s="55">
        <v>0</v>
      </c>
      <c r="J78" s="55">
        <f t="shared" si="24"/>
        <v>0</v>
      </c>
      <c r="K78" s="55">
        <v>0</v>
      </c>
      <c r="L78" s="55">
        <f t="shared" si="25"/>
        <v>0</v>
      </c>
      <c r="M78" s="73">
        <v>0</v>
      </c>
      <c r="N78" s="74">
        <f t="shared" si="33"/>
        <v>0</v>
      </c>
      <c r="O78" s="73">
        <v>0</v>
      </c>
      <c r="P78" s="74">
        <f t="shared" si="34"/>
        <v>0</v>
      </c>
      <c r="Q78" s="73">
        <v>50128.659426999999</v>
      </c>
      <c r="R78" s="74">
        <f t="shared" si="35"/>
        <v>79.452843800711719</v>
      </c>
      <c r="S78" s="73">
        <v>6502.0661055</v>
      </c>
      <c r="T78" s="74">
        <f t="shared" si="36"/>
        <v>10.305634512618573</v>
      </c>
      <c r="U78" s="73">
        <v>6461.6158022199998</v>
      </c>
      <c r="V78" s="74">
        <f t="shared" si="37"/>
        <v>10.241521654526338</v>
      </c>
      <c r="W78" s="55">
        <f t="shared" si="26"/>
        <v>100</v>
      </c>
      <c r="X78" s="55" t="s">
        <v>216</v>
      </c>
      <c r="Y78" s="55">
        <v>0</v>
      </c>
      <c r="Z78" s="55">
        <f t="shared" si="27"/>
        <v>0</v>
      </c>
      <c r="AA78" s="55">
        <v>0</v>
      </c>
      <c r="AB78" s="55">
        <f t="shared" si="28"/>
        <v>0</v>
      </c>
      <c r="AC78" s="55">
        <v>0</v>
      </c>
      <c r="AD78" s="55">
        <f t="shared" si="29"/>
        <v>0</v>
      </c>
      <c r="AE78" s="55">
        <v>0</v>
      </c>
      <c r="AF78" s="55">
        <f t="shared" si="30"/>
        <v>0</v>
      </c>
      <c r="AG78" s="55">
        <v>0</v>
      </c>
      <c r="AH78" s="55">
        <f t="shared" si="31"/>
        <v>0</v>
      </c>
      <c r="AI78" s="55">
        <v>0</v>
      </c>
      <c r="AJ78" s="55">
        <f t="shared" si="32"/>
        <v>0</v>
      </c>
    </row>
    <row r="79" spans="1:36" ht="30" x14ac:dyDescent="0.25">
      <c r="A79" s="79">
        <v>224</v>
      </c>
      <c r="B79" s="98" t="s">
        <v>50</v>
      </c>
      <c r="C79" s="72" t="s">
        <v>1</v>
      </c>
      <c r="D79" s="55">
        <v>6810.1996347499999</v>
      </c>
      <c r="E79" s="55">
        <v>6810.1981910000004</v>
      </c>
      <c r="F79" s="55">
        <f t="shared" si="22"/>
        <v>99.999978800180955</v>
      </c>
      <c r="G79" s="55">
        <v>0</v>
      </c>
      <c r="H79" s="55">
        <f t="shared" si="23"/>
        <v>0</v>
      </c>
      <c r="I79" s="55">
        <v>0</v>
      </c>
      <c r="J79" s="55">
        <f t="shared" si="24"/>
        <v>0</v>
      </c>
      <c r="K79" s="55">
        <v>0</v>
      </c>
      <c r="L79" s="55">
        <f t="shared" si="25"/>
        <v>0</v>
      </c>
      <c r="M79" s="73">
        <v>0</v>
      </c>
      <c r="N79" s="74">
        <f t="shared" si="33"/>
        <v>0</v>
      </c>
      <c r="O79" s="73">
        <v>0</v>
      </c>
      <c r="P79" s="74">
        <f t="shared" si="34"/>
        <v>0</v>
      </c>
      <c r="Q79" s="73">
        <v>6810.1981907500003</v>
      </c>
      <c r="R79" s="74">
        <f t="shared" si="35"/>
        <v>99.999978796509978</v>
      </c>
      <c r="S79" s="73">
        <v>0</v>
      </c>
      <c r="T79" s="74">
        <f t="shared" si="36"/>
        <v>0</v>
      </c>
      <c r="U79" s="73">
        <v>0</v>
      </c>
      <c r="V79" s="74">
        <f t="shared" si="37"/>
        <v>0</v>
      </c>
      <c r="W79" s="55">
        <f t="shared" si="26"/>
        <v>99.999978800180955</v>
      </c>
      <c r="X79" s="55" t="s">
        <v>216</v>
      </c>
      <c r="Y79" s="55">
        <v>0</v>
      </c>
      <c r="Z79" s="55">
        <f t="shared" si="27"/>
        <v>0</v>
      </c>
      <c r="AA79" s="55">
        <v>0</v>
      </c>
      <c r="AB79" s="55">
        <f t="shared" si="28"/>
        <v>0</v>
      </c>
      <c r="AC79" s="55">
        <v>6810.1981910000004</v>
      </c>
      <c r="AD79" s="55">
        <f t="shared" si="29"/>
        <v>99.999978800180955</v>
      </c>
      <c r="AE79" s="55">
        <v>0</v>
      </c>
      <c r="AF79" s="55">
        <f t="shared" si="30"/>
        <v>0</v>
      </c>
      <c r="AG79" s="55">
        <v>949.42004199999997</v>
      </c>
      <c r="AH79" s="55">
        <f t="shared" si="31"/>
        <v>13.941148467299708</v>
      </c>
      <c r="AI79" s="55">
        <v>2432.2579620000001</v>
      </c>
      <c r="AJ79" s="55">
        <f t="shared" si="32"/>
        <v>35.714928966091719</v>
      </c>
    </row>
    <row r="80" spans="1:36" ht="30" x14ac:dyDescent="0.25">
      <c r="A80" s="79">
        <v>225</v>
      </c>
      <c r="B80" s="98" t="s">
        <v>51</v>
      </c>
      <c r="C80" s="72" t="s">
        <v>1</v>
      </c>
      <c r="D80" s="55">
        <v>14701.292439999999</v>
      </c>
      <c r="E80" s="55">
        <v>14701.292439999999</v>
      </c>
      <c r="F80" s="55">
        <f t="shared" si="22"/>
        <v>100</v>
      </c>
      <c r="G80" s="55">
        <v>0</v>
      </c>
      <c r="H80" s="55">
        <f t="shared" si="23"/>
        <v>0</v>
      </c>
      <c r="I80" s="55">
        <v>0</v>
      </c>
      <c r="J80" s="55">
        <f t="shared" si="24"/>
        <v>0</v>
      </c>
      <c r="K80" s="55">
        <v>0</v>
      </c>
      <c r="L80" s="55">
        <f t="shared" si="25"/>
        <v>0</v>
      </c>
      <c r="M80" s="73">
        <v>0</v>
      </c>
      <c r="N80" s="74">
        <f t="shared" si="33"/>
        <v>0</v>
      </c>
      <c r="O80" s="73">
        <v>0</v>
      </c>
      <c r="P80" s="74">
        <f t="shared" si="34"/>
        <v>0</v>
      </c>
      <c r="Q80" s="73">
        <v>13693.825116800001</v>
      </c>
      <c r="R80" s="74">
        <f t="shared" si="35"/>
        <v>93.147083310452132</v>
      </c>
      <c r="S80" s="73">
        <v>1007.46732329</v>
      </c>
      <c r="T80" s="74">
        <f t="shared" si="36"/>
        <v>6.8529166901600655</v>
      </c>
      <c r="U80" s="73">
        <v>0</v>
      </c>
      <c r="V80" s="74">
        <f t="shared" si="37"/>
        <v>0</v>
      </c>
      <c r="W80" s="55">
        <f t="shared" si="26"/>
        <v>100</v>
      </c>
      <c r="X80" s="55" t="s">
        <v>216</v>
      </c>
      <c r="Y80" s="55">
        <v>0</v>
      </c>
      <c r="Z80" s="55">
        <f t="shared" si="27"/>
        <v>0</v>
      </c>
      <c r="AA80" s="55">
        <v>14701.292439999999</v>
      </c>
      <c r="AB80" s="55">
        <f t="shared" si="28"/>
        <v>100</v>
      </c>
      <c r="AC80" s="55">
        <v>0</v>
      </c>
      <c r="AD80" s="55">
        <f t="shared" si="29"/>
        <v>0</v>
      </c>
      <c r="AE80" s="55">
        <v>0</v>
      </c>
      <c r="AF80" s="55">
        <f t="shared" si="30"/>
        <v>0</v>
      </c>
      <c r="AG80" s="55">
        <v>0</v>
      </c>
      <c r="AH80" s="55">
        <f t="shared" si="31"/>
        <v>0</v>
      </c>
      <c r="AI80" s="55">
        <v>283.21789799999999</v>
      </c>
      <c r="AJ80" s="55">
        <f t="shared" si="32"/>
        <v>1.9264829888657056</v>
      </c>
    </row>
    <row r="81" spans="1:36" ht="30" x14ac:dyDescent="0.25">
      <c r="A81" s="79">
        <v>226</v>
      </c>
      <c r="B81" s="98" t="s">
        <v>54</v>
      </c>
      <c r="C81" s="72" t="s">
        <v>1</v>
      </c>
      <c r="D81" s="55">
        <v>12021.166305000001</v>
      </c>
      <c r="E81" s="55">
        <v>300.91659600000003</v>
      </c>
      <c r="F81" s="55">
        <f t="shared" si="22"/>
        <v>2.5032229682642262</v>
      </c>
      <c r="G81" s="55">
        <v>2001.4404079999999</v>
      </c>
      <c r="H81" s="55">
        <f t="shared" si="23"/>
        <v>16.649303047804395</v>
      </c>
      <c r="I81" s="55">
        <v>3441.5439190000002</v>
      </c>
      <c r="J81" s="55">
        <f t="shared" si="24"/>
        <v>28.629035084295843</v>
      </c>
      <c r="K81" s="55">
        <v>6277.2653909999999</v>
      </c>
      <c r="L81" s="55">
        <f t="shared" si="25"/>
        <v>52.218438974503471</v>
      </c>
      <c r="M81" s="73">
        <v>0</v>
      </c>
      <c r="N81" s="74">
        <f t="shared" si="33"/>
        <v>0</v>
      </c>
      <c r="O81" s="73">
        <v>11055.5060079</v>
      </c>
      <c r="P81" s="74">
        <f t="shared" si="34"/>
        <v>91.966999934953478</v>
      </c>
      <c r="Q81" s="73">
        <v>12021.166305000001</v>
      </c>
      <c r="R81" s="74">
        <f t="shared" si="35"/>
        <v>99.999999999999986</v>
      </c>
      <c r="S81" s="73">
        <v>0</v>
      </c>
      <c r="T81" s="74">
        <f t="shared" si="36"/>
        <v>0</v>
      </c>
      <c r="U81" s="73">
        <v>0</v>
      </c>
      <c r="V81" s="74">
        <f t="shared" si="37"/>
        <v>0</v>
      </c>
      <c r="W81" s="55">
        <f t="shared" si="26"/>
        <v>100.00000007486794</v>
      </c>
      <c r="X81" s="55" t="s">
        <v>216</v>
      </c>
      <c r="Y81" s="55">
        <v>0</v>
      </c>
      <c r="Z81" s="55">
        <f t="shared" si="27"/>
        <v>0</v>
      </c>
      <c r="AA81" s="55">
        <v>0</v>
      </c>
      <c r="AB81" s="55">
        <f t="shared" si="28"/>
        <v>0</v>
      </c>
      <c r="AC81" s="55">
        <v>0</v>
      </c>
      <c r="AD81" s="55">
        <f t="shared" si="29"/>
        <v>0</v>
      </c>
      <c r="AE81" s="55">
        <v>216.709822</v>
      </c>
      <c r="AF81" s="55">
        <f t="shared" si="30"/>
        <v>1.8027354127017043</v>
      </c>
      <c r="AG81" s="55">
        <v>6955.5081479999999</v>
      </c>
      <c r="AH81" s="55">
        <f t="shared" si="31"/>
        <v>57.86051013292257</v>
      </c>
      <c r="AI81" s="55">
        <v>3625.8178659999999</v>
      </c>
      <c r="AJ81" s="55">
        <f t="shared" si="32"/>
        <v>30.161947468374198</v>
      </c>
    </row>
    <row r="82" spans="1:36" ht="30" x14ac:dyDescent="0.25">
      <c r="A82" s="79">
        <v>227</v>
      </c>
      <c r="B82" s="98" t="s">
        <v>55</v>
      </c>
      <c r="C82" s="72" t="s">
        <v>1</v>
      </c>
      <c r="D82" s="55">
        <v>84027.995146600006</v>
      </c>
      <c r="E82" s="140">
        <v>64260.639999999999</v>
      </c>
      <c r="F82" s="140">
        <f t="shared" si="22"/>
        <v>76.475274565205609</v>
      </c>
      <c r="G82" s="136">
        <v>8411.16</v>
      </c>
      <c r="H82" s="136">
        <f t="shared" si="23"/>
        <v>10.009949642765383</v>
      </c>
      <c r="I82" s="140">
        <v>2054.3000000000002</v>
      </c>
      <c r="J82" s="140">
        <f t="shared" si="24"/>
        <v>2.444780452533649</v>
      </c>
      <c r="K82" s="136">
        <v>9301.89</v>
      </c>
      <c r="L82" s="136">
        <f t="shared" si="25"/>
        <v>11.069989214631857</v>
      </c>
      <c r="M82" s="73">
        <v>25188.536305000001</v>
      </c>
      <c r="N82" s="74">
        <f t="shared" si="33"/>
        <v>29.976362355253926</v>
      </c>
      <c r="O82" s="73">
        <v>12620.3201248</v>
      </c>
      <c r="P82" s="74">
        <f t="shared" si="34"/>
        <v>15.019185097516457</v>
      </c>
      <c r="Q82" s="73">
        <v>72532.642821899906</v>
      </c>
      <c r="R82" s="74">
        <f t="shared" si="35"/>
        <v>86.319616093845084</v>
      </c>
      <c r="S82" s="73">
        <v>11495.352324699999</v>
      </c>
      <c r="T82" s="74">
        <f t="shared" si="36"/>
        <v>13.680383906154795</v>
      </c>
      <c r="U82" s="73">
        <v>0</v>
      </c>
      <c r="V82" s="74">
        <f t="shared" si="37"/>
        <v>0</v>
      </c>
      <c r="W82" s="55">
        <f t="shared" si="26"/>
        <v>99.999993875136497</v>
      </c>
      <c r="X82" s="55" t="s">
        <v>216</v>
      </c>
      <c r="Y82" s="55">
        <v>0</v>
      </c>
      <c r="Z82" s="55">
        <f t="shared" si="27"/>
        <v>0</v>
      </c>
      <c r="AA82" s="55">
        <v>0</v>
      </c>
      <c r="AB82" s="55">
        <f t="shared" si="28"/>
        <v>0</v>
      </c>
      <c r="AC82" s="55">
        <v>70120.479837999999</v>
      </c>
      <c r="AD82" s="55">
        <f t="shared" si="29"/>
        <v>83.448950216726971</v>
      </c>
      <c r="AE82" s="55">
        <v>0</v>
      </c>
      <c r="AF82" s="55">
        <f t="shared" si="30"/>
        <v>0</v>
      </c>
      <c r="AG82" s="55">
        <v>1091.124726</v>
      </c>
      <c r="AH82" s="55">
        <f t="shared" si="31"/>
        <v>1.2985252404229828</v>
      </c>
      <c r="AI82" s="55">
        <v>8009.182296</v>
      </c>
      <c r="AJ82" s="55">
        <f t="shared" si="32"/>
        <v>9.5315641912278473</v>
      </c>
    </row>
    <row r="83" spans="1:36" ht="30" x14ac:dyDescent="0.25">
      <c r="A83" s="79">
        <v>228</v>
      </c>
      <c r="B83" s="98" t="s">
        <v>58</v>
      </c>
      <c r="C83" s="72" t="s">
        <v>1</v>
      </c>
      <c r="D83" s="55">
        <v>21907.445452100001</v>
      </c>
      <c r="E83" s="55">
        <v>0</v>
      </c>
      <c r="F83" s="55">
        <f t="shared" si="22"/>
        <v>0</v>
      </c>
      <c r="G83" s="140">
        <v>4154.8999999999996</v>
      </c>
      <c r="H83" s="140">
        <f t="shared" si="23"/>
        <v>18.965698255803346</v>
      </c>
      <c r="I83" s="136">
        <v>7087.63</v>
      </c>
      <c r="J83" s="136">
        <f t="shared" si="24"/>
        <v>32.35260822854449</v>
      </c>
      <c r="K83" s="55">
        <v>10664.92618</v>
      </c>
      <c r="L83" s="55">
        <f t="shared" si="25"/>
        <v>48.681742484848606</v>
      </c>
      <c r="M83" s="73">
        <v>18942.787360800001</v>
      </c>
      <c r="N83" s="74">
        <f t="shared" si="33"/>
        <v>86.467349204259634</v>
      </c>
      <c r="O83" s="73">
        <v>16996.351325700001</v>
      </c>
      <c r="P83" s="74">
        <f t="shared" si="34"/>
        <v>77.582534042419667</v>
      </c>
      <c r="Q83" s="73">
        <v>0</v>
      </c>
      <c r="R83" s="74">
        <f t="shared" si="35"/>
        <v>0</v>
      </c>
      <c r="S83" s="73">
        <v>0</v>
      </c>
      <c r="T83" s="74">
        <f t="shared" si="36"/>
        <v>0</v>
      </c>
      <c r="U83" s="73">
        <v>21907.445452200001</v>
      </c>
      <c r="V83" s="74">
        <f t="shared" si="37"/>
        <v>100.00000000045647</v>
      </c>
      <c r="W83" s="55">
        <f t="shared" si="26"/>
        <v>100.00004896919644</v>
      </c>
      <c r="X83" s="55" t="s">
        <v>215</v>
      </c>
      <c r="Y83" s="55">
        <v>0</v>
      </c>
      <c r="Z83" s="55">
        <f t="shared" si="27"/>
        <v>0</v>
      </c>
      <c r="AA83" s="55">
        <v>21907.445452</v>
      </c>
      <c r="AB83" s="55">
        <f t="shared" si="28"/>
        <v>99.999999999543533</v>
      </c>
      <c r="AC83" s="55">
        <v>0</v>
      </c>
      <c r="AD83" s="55">
        <f t="shared" si="29"/>
        <v>0</v>
      </c>
      <c r="AE83" s="55">
        <v>0</v>
      </c>
      <c r="AF83" s="55">
        <f t="shared" si="30"/>
        <v>0</v>
      </c>
      <c r="AG83" s="55">
        <v>151.121129</v>
      </c>
      <c r="AH83" s="55">
        <f t="shared" si="31"/>
        <v>0.68981629706860159</v>
      </c>
      <c r="AI83" s="55">
        <v>998.51150800000005</v>
      </c>
      <c r="AJ83" s="55">
        <f t="shared" si="32"/>
        <v>4.557863718904227</v>
      </c>
    </row>
    <row r="84" spans="1:36" ht="30" x14ac:dyDescent="0.25">
      <c r="A84" s="79">
        <v>229</v>
      </c>
      <c r="B84" s="98" t="s">
        <v>86</v>
      </c>
      <c r="C84" s="72" t="s">
        <v>1</v>
      </c>
      <c r="D84" s="55">
        <v>19461.7536415</v>
      </c>
      <c r="E84" s="55">
        <v>19461.753642</v>
      </c>
      <c r="F84" s="55">
        <f t="shared" si="22"/>
        <v>100.00000000256914</v>
      </c>
      <c r="G84" s="55">
        <v>0</v>
      </c>
      <c r="H84" s="55">
        <f t="shared" si="23"/>
        <v>0</v>
      </c>
      <c r="I84" s="55">
        <v>0</v>
      </c>
      <c r="J84" s="55">
        <f t="shared" si="24"/>
        <v>0</v>
      </c>
      <c r="K84" s="55">
        <v>0</v>
      </c>
      <c r="L84" s="55">
        <f t="shared" si="25"/>
        <v>0</v>
      </c>
      <c r="M84" s="73">
        <v>0</v>
      </c>
      <c r="N84" s="74">
        <f t="shared" si="33"/>
        <v>0</v>
      </c>
      <c r="O84" s="73">
        <v>0</v>
      </c>
      <c r="P84" s="74">
        <f t="shared" si="34"/>
        <v>0</v>
      </c>
      <c r="Q84" s="73">
        <v>18512.836109399999</v>
      </c>
      <c r="R84" s="74">
        <f t="shared" si="35"/>
        <v>95.124193073349062</v>
      </c>
      <c r="S84" s="73">
        <v>948.91753204099996</v>
      </c>
      <c r="T84" s="74">
        <f t="shared" si="36"/>
        <v>4.8758069263477886</v>
      </c>
      <c r="U84" s="73">
        <v>0</v>
      </c>
      <c r="V84" s="74">
        <f t="shared" si="37"/>
        <v>0</v>
      </c>
      <c r="W84" s="55">
        <f t="shared" si="26"/>
        <v>100.00000000256914</v>
      </c>
      <c r="X84" s="55" t="s">
        <v>216</v>
      </c>
      <c r="Y84" s="55">
        <v>0</v>
      </c>
      <c r="Z84" s="55">
        <f t="shared" si="27"/>
        <v>0</v>
      </c>
      <c r="AA84" s="55">
        <v>0</v>
      </c>
      <c r="AB84" s="55">
        <f t="shared" si="28"/>
        <v>0</v>
      </c>
      <c r="AC84" s="55">
        <v>0</v>
      </c>
      <c r="AD84" s="55">
        <f t="shared" si="29"/>
        <v>0</v>
      </c>
      <c r="AE84" s="55">
        <v>275</v>
      </c>
      <c r="AF84" s="55">
        <f t="shared" si="30"/>
        <v>1.4130278548670632</v>
      </c>
      <c r="AG84" s="55">
        <v>1028.008615</v>
      </c>
      <c r="AH84" s="55">
        <f t="shared" si="31"/>
        <v>5.2821993019574931</v>
      </c>
      <c r="AI84" s="55">
        <v>276.11975799999999</v>
      </c>
      <c r="AJ84" s="55">
        <f t="shared" si="32"/>
        <v>1.4187814884841914</v>
      </c>
    </row>
    <row r="85" spans="1:36" ht="30" x14ac:dyDescent="0.25">
      <c r="A85" s="79">
        <v>230</v>
      </c>
      <c r="B85" s="98" t="s">
        <v>59</v>
      </c>
      <c r="C85" s="72" t="s">
        <v>1</v>
      </c>
      <c r="D85" s="55">
        <v>15705.538825</v>
      </c>
      <c r="E85" s="55">
        <v>15705.539994000001</v>
      </c>
      <c r="F85" s="55">
        <f t="shared" si="22"/>
        <v>100.00000744323397</v>
      </c>
      <c r="G85" s="55">
        <v>0</v>
      </c>
      <c r="H85" s="55">
        <f t="shared" si="23"/>
        <v>0</v>
      </c>
      <c r="I85" s="55">
        <v>0</v>
      </c>
      <c r="J85" s="55">
        <f t="shared" si="24"/>
        <v>0</v>
      </c>
      <c r="K85" s="55">
        <v>0</v>
      </c>
      <c r="L85" s="55">
        <f t="shared" si="25"/>
        <v>0</v>
      </c>
      <c r="M85" s="73">
        <v>0</v>
      </c>
      <c r="N85" s="74">
        <f t="shared" si="33"/>
        <v>0</v>
      </c>
      <c r="O85" s="73">
        <v>0</v>
      </c>
      <c r="P85" s="74">
        <f t="shared" si="34"/>
        <v>0</v>
      </c>
      <c r="Q85" s="73">
        <v>15705.5399942</v>
      </c>
      <c r="R85" s="74">
        <f t="shared" si="35"/>
        <v>100.0000074445074</v>
      </c>
      <c r="S85" s="73">
        <v>0</v>
      </c>
      <c r="T85" s="74">
        <f t="shared" si="36"/>
        <v>0</v>
      </c>
      <c r="U85" s="73">
        <v>0</v>
      </c>
      <c r="V85" s="74">
        <f t="shared" si="37"/>
        <v>0</v>
      </c>
      <c r="W85" s="55">
        <f t="shared" si="26"/>
        <v>100.00000744323397</v>
      </c>
      <c r="X85" s="55" t="s">
        <v>216</v>
      </c>
      <c r="Y85" s="55">
        <v>0</v>
      </c>
      <c r="Z85" s="55">
        <f t="shared" si="27"/>
        <v>0</v>
      </c>
      <c r="AA85" s="55">
        <v>0</v>
      </c>
      <c r="AB85" s="55">
        <f t="shared" si="28"/>
        <v>0</v>
      </c>
      <c r="AC85" s="55">
        <v>0</v>
      </c>
      <c r="AD85" s="55">
        <f t="shared" si="29"/>
        <v>0</v>
      </c>
      <c r="AE85" s="55">
        <v>0</v>
      </c>
      <c r="AF85" s="55">
        <f t="shared" si="30"/>
        <v>0</v>
      </c>
      <c r="AG85" s="55">
        <v>1267.893374</v>
      </c>
      <c r="AH85" s="55">
        <f t="shared" si="31"/>
        <v>8.0729059227294613</v>
      </c>
      <c r="AI85" s="55">
        <v>2101.9569160000001</v>
      </c>
      <c r="AJ85" s="55">
        <f t="shared" si="32"/>
        <v>13.383539013982224</v>
      </c>
    </row>
    <row r="86" spans="1:36" ht="30" x14ac:dyDescent="0.25">
      <c r="A86" s="79">
        <v>231</v>
      </c>
      <c r="B86" s="98" t="s">
        <v>62</v>
      </c>
      <c r="C86" s="72" t="s">
        <v>1</v>
      </c>
      <c r="D86" s="55">
        <v>316454.675651</v>
      </c>
      <c r="E86" s="55">
        <v>293304.85044900002</v>
      </c>
      <c r="F86" s="55">
        <f t="shared" si="22"/>
        <v>92.684631644523208</v>
      </c>
      <c r="G86" s="140">
        <v>4033.66</v>
      </c>
      <c r="H86" s="140">
        <f t="shared" si="23"/>
        <v>1.2746406706433044</v>
      </c>
      <c r="I86" s="136">
        <v>19116.32</v>
      </c>
      <c r="J86" s="136">
        <f t="shared" si="24"/>
        <v>6.0407766011592479</v>
      </c>
      <c r="K86" s="55">
        <v>0</v>
      </c>
      <c r="L86" s="55">
        <f t="shared" si="25"/>
        <v>0</v>
      </c>
      <c r="M86" s="73">
        <v>0</v>
      </c>
      <c r="N86" s="74">
        <f t="shared" si="33"/>
        <v>0</v>
      </c>
      <c r="O86" s="73">
        <v>0</v>
      </c>
      <c r="P86" s="74">
        <f t="shared" si="34"/>
        <v>0</v>
      </c>
      <c r="Q86" s="73">
        <v>214407.13164000001</v>
      </c>
      <c r="R86" s="74">
        <f t="shared" si="35"/>
        <v>67.752872097379765</v>
      </c>
      <c r="S86" s="73">
        <v>102047.540901999</v>
      </c>
      <c r="T86" s="74">
        <f t="shared" si="36"/>
        <v>32.247126920172761</v>
      </c>
      <c r="U86" s="73">
        <v>0</v>
      </c>
      <c r="V86" s="74">
        <f t="shared" si="37"/>
        <v>0</v>
      </c>
      <c r="W86" s="55">
        <f t="shared" si="26"/>
        <v>100.00004891632577</v>
      </c>
      <c r="X86" s="55" t="s">
        <v>216</v>
      </c>
      <c r="Y86" s="55">
        <v>0</v>
      </c>
      <c r="Z86" s="55">
        <f t="shared" si="27"/>
        <v>0</v>
      </c>
      <c r="AA86" s="55">
        <v>0</v>
      </c>
      <c r="AB86" s="55">
        <f t="shared" si="28"/>
        <v>0</v>
      </c>
      <c r="AC86" s="55">
        <v>0</v>
      </c>
      <c r="AD86" s="55">
        <f t="shared" si="29"/>
        <v>0</v>
      </c>
      <c r="AE86" s="55">
        <v>19501.856704000002</v>
      </c>
      <c r="AF86" s="55">
        <f t="shared" si="30"/>
        <v>6.1626065925180065</v>
      </c>
      <c r="AG86" s="55">
        <v>25719.038574999999</v>
      </c>
      <c r="AH86" s="55">
        <f t="shared" si="31"/>
        <v>8.1272423995921859</v>
      </c>
      <c r="AI86" s="55">
        <v>21509.891355</v>
      </c>
      <c r="AJ86" s="55">
        <f t="shared" si="32"/>
        <v>6.7971475885924475</v>
      </c>
    </row>
    <row r="87" spans="1:36" x14ac:dyDescent="0.25">
      <c r="A87" s="79">
        <v>232</v>
      </c>
      <c r="B87" s="98" t="s">
        <v>140</v>
      </c>
      <c r="C87" s="72" t="s">
        <v>1</v>
      </c>
      <c r="D87" s="55">
        <v>1270.3241519999999</v>
      </c>
      <c r="E87" s="140">
        <v>8.0399999999999991</v>
      </c>
      <c r="F87" s="140">
        <f t="shared" si="22"/>
        <v>0.63290932376132603</v>
      </c>
      <c r="G87" s="140">
        <v>129.49</v>
      </c>
      <c r="H87" s="140">
        <f t="shared" si="23"/>
        <v>10.193461235553995</v>
      </c>
      <c r="I87" s="136">
        <v>1132.79</v>
      </c>
      <c r="J87" s="136">
        <f t="shared" si="24"/>
        <v>89.173302594974203</v>
      </c>
      <c r="K87" s="55">
        <v>0</v>
      </c>
      <c r="L87" s="55">
        <f t="shared" si="25"/>
        <v>0</v>
      </c>
      <c r="M87" s="73">
        <v>1270.32415197</v>
      </c>
      <c r="N87" s="74">
        <f t="shared" si="33"/>
        <v>99.999999997638398</v>
      </c>
      <c r="O87" s="73">
        <v>1270.3241520199999</v>
      </c>
      <c r="P87" s="74">
        <f t="shared" si="34"/>
        <v>100.00000000157441</v>
      </c>
      <c r="Q87" s="73">
        <v>0</v>
      </c>
      <c r="R87" s="74">
        <f t="shared" si="35"/>
        <v>0</v>
      </c>
      <c r="S87" s="73">
        <v>0</v>
      </c>
      <c r="T87" s="74">
        <f t="shared" si="36"/>
        <v>0</v>
      </c>
      <c r="U87" s="73">
        <v>1270.3241520399999</v>
      </c>
      <c r="V87" s="74">
        <f t="shared" si="37"/>
        <v>100.0000000031488</v>
      </c>
      <c r="W87" s="55">
        <f t="shared" si="26"/>
        <v>99.999673154289525</v>
      </c>
      <c r="X87" s="55" t="s">
        <v>216</v>
      </c>
      <c r="Y87" s="55">
        <v>0</v>
      </c>
      <c r="Z87" s="55">
        <f t="shared" si="27"/>
        <v>0</v>
      </c>
      <c r="AA87" s="55">
        <v>0</v>
      </c>
      <c r="AB87" s="55">
        <f t="shared" si="28"/>
        <v>0</v>
      </c>
      <c r="AC87" s="55">
        <v>1270.3241519999999</v>
      </c>
      <c r="AD87" s="55">
        <f t="shared" si="29"/>
        <v>100</v>
      </c>
      <c r="AE87" s="55">
        <v>0</v>
      </c>
      <c r="AF87" s="55">
        <f t="shared" si="30"/>
        <v>0</v>
      </c>
      <c r="AG87" s="55">
        <v>862.52598499999999</v>
      </c>
      <c r="AH87" s="55">
        <f t="shared" si="31"/>
        <v>67.89810172797533</v>
      </c>
      <c r="AI87" s="55">
        <v>250.35802000000001</v>
      </c>
      <c r="AJ87" s="55">
        <f t="shared" si="32"/>
        <v>19.7081996438339</v>
      </c>
    </row>
    <row r="88" spans="1:36" x14ac:dyDescent="0.25">
      <c r="A88" s="79">
        <v>233</v>
      </c>
      <c r="B88" s="98" t="s">
        <v>61</v>
      </c>
      <c r="C88" s="72" t="s">
        <v>1</v>
      </c>
      <c r="D88" s="55">
        <v>3582.6995022800002</v>
      </c>
      <c r="E88" s="55">
        <v>3582.6994140000002</v>
      </c>
      <c r="F88" s="55">
        <f t="shared" si="22"/>
        <v>99.999997535936245</v>
      </c>
      <c r="G88" s="55">
        <v>0</v>
      </c>
      <c r="H88" s="55">
        <f t="shared" si="23"/>
        <v>0</v>
      </c>
      <c r="I88" s="55">
        <v>0</v>
      </c>
      <c r="J88" s="55">
        <f t="shared" si="24"/>
        <v>0</v>
      </c>
      <c r="K88" s="55">
        <v>0</v>
      </c>
      <c r="L88" s="55">
        <f t="shared" si="25"/>
        <v>0</v>
      </c>
      <c r="M88" s="73">
        <v>0</v>
      </c>
      <c r="N88" s="74">
        <f t="shared" si="33"/>
        <v>0</v>
      </c>
      <c r="O88" s="73">
        <v>0</v>
      </c>
      <c r="P88" s="74">
        <f t="shared" si="34"/>
        <v>0</v>
      </c>
      <c r="Q88" s="73">
        <v>3582.6994136799999</v>
      </c>
      <c r="R88" s="74">
        <f t="shared" si="35"/>
        <v>99.999997527004425</v>
      </c>
      <c r="S88" s="73">
        <v>0</v>
      </c>
      <c r="T88" s="74">
        <f t="shared" si="36"/>
        <v>0</v>
      </c>
      <c r="U88" s="73">
        <v>0</v>
      </c>
      <c r="V88" s="74">
        <f t="shared" si="37"/>
        <v>0</v>
      </c>
      <c r="W88" s="55">
        <f t="shared" si="26"/>
        <v>99.999997535936245</v>
      </c>
      <c r="X88" s="55" t="s">
        <v>216</v>
      </c>
      <c r="Y88" s="55">
        <v>0</v>
      </c>
      <c r="Z88" s="55">
        <f t="shared" si="27"/>
        <v>0</v>
      </c>
      <c r="AA88" s="55">
        <v>0</v>
      </c>
      <c r="AB88" s="55">
        <f t="shared" si="28"/>
        <v>0</v>
      </c>
      <c r="AC88" s="55">
        <v>0</v>
      </c>
      <c r="AD88" s="55">
        <f t="shared" si="29"/>
        <v>0</v>
      </c>
      <c r="AE88" s="55">
        <v>0</v>
      </c>
      <c r="AF88" s="55">
        <f t="shared" si="30"/>
        <v>0</v>
      </c>
      <c r="AG88" s="55">
        <v>0</v>
      </c>
      <c r="AH88" s="55">
        <f t="shared" si="31"/>
        <v>0</v>
      </c>
      <c r="AI88" s="55">
        <v>20.008831000000001</v>
      </c>
      <c r="AJ88" s="55">
        <f t="shared" si="32"/>
        <v>0.55848476790382628</v>
      </c>
    </row>
    <row r="89" spans="1:36" x14ac:dyDescent="0.25">
      <c r="A89" s="79">
        <v>234</v>
      </c>
      <c r="B89" s="98" t="s">
        <v>66</v>
      </c>
      <c r="C89" s="72" t="s">
        <v>1</v>
      </c>
      <c r="D89" s="55">
        <v>3263.22262146</v>
      </c>
      <c r="E89" s="55">
        <v>3263.2226209999999</v>
      </c>
      <c r="F89" s="55">
        <f t="shared" si="22"/>
        <v>99.9999999859035</v>
      </c>
      <c r="G89" s="55">
        <v>0</v>
      </c>
      <c r="H89" s="55">
        <f t="shared" si="23"/>
        <v>0</v>
      </c>
      <c r="I89" s="55">
        <v>0</v>
      </c>
      <c r="J89" s="55">
        <f t="shared" si="24"/>
        <v>0</v>
      </c>
      <c r="K89" s="55">
        <v>0</v>
      </c>
      <c r="L89" s="55">
        <f t="shared" si="25"/>
        <v>0</v>
      </c>
      <c r="M89" s="73">
        <v>0</v>
      </c>
      <c r="N89" s="74">
        <f t="shared" si="33"/>
        <v>0</v>
      </c>
      <c r="O89" s="73">
        <v>0</v>
      </c>
      <c r="P89" s="74">
        <f t="shared" si="34"/>
        <v>0</v>
      </c>
      <c r="Q89" s="73">
        <v>3263.22262138</v>
      </c>
      <c r="R89" s="74">
        <f t="shared" si="35"/>
        <v>99.999999997548429</v>
      </c>
      <c r="S89" s="73">
        <v>0</v>
      </c>
      <c r="T89" s="74">
        <f t="shared" si="36"/>
        <v>0</v>
      </c>
      <c r="U89" s="73">
        <v>0</v>
      </c>
      <c r="V89" s="74">
        <f t="shared" si="37"/>
        <v>0</v>
      </c>
      <c r="W89" s="55">
        <f t="shared" si="26"/>
        <v>99.9999999859035</v>
      </c>
      <c r="X89" s="55" t="s">
        <v>216</v>
      </c>
      <c r="Y89" s="55">
        <v>0</v>
      </c>
      <c r="Z89" s="55">
        <f t="shared" si="27"/>
        <v>0</v>
      </c>
      <c r="AA89" s="55">
        <v>0</v>
      </c>
      <c r="AB89" s="55">
        <f t="shared" si="28"/>
        <v>0</v>
      </c>
      <c r="AC89" s="55">
        <v>0</v>
      </c>
      <c r="AD89" s="55">
        <f t="shared" si="29"/>
        <v>0</v>
      </c>
      <c r="AE89" s="55">
        <v>0</v>
      </c>
      <c r="AF89" s="55">
        <f t="shared" si="30"/>
        <v>0</v>
      </c>
      <c r="AG89" s="55">
        <v>0</v>
      </c>
      <c r="AH89" s="55">
        <f t="shared" si="31"/>
        <v>0</v>
      </c>
      <c r="AI89" s="55">
        <v>0</v>
      </c>
      <c r="AJ89" s="55">
        <f t="shared" si="32"/>
        <v>0</v>
      </c>
    </row>
    <row r="90" spans="1:36" x14ac:dyDescent="0.25">
      <c r="A90" s="79">
        <v>235</v>
      </c>
      <c r="B90" s="98" t="s">
        <v>67</v>
      </c>
      <c r="C90" s="72" t="s">
        <v>1</v>
      </c>
      <c r="D90" s="55">
        <v>4473.0179899799996</v>
      </c>
      <c r="E90" s="55">
        <v>4473.0179900000003</v>
      </c>
      <c r="F90" s="55">
        <f t="shared" si="22"/>
        <v>100.00000000044713</v>
      </c>
      <c r="G90" s="55">
        <v>0</v>
      </c>
      <c r="H90" s="55">
        <f t="shared" si="23"/>
        <v>0</v>
      </c>
      <c r="I90" s="55">
        <v>0</v>
      </c>
      <c r="J90" s="55">
        <f t="shared" si="24"/>
        <v>0</v>
      </c>
      <c r="K90" s="55">
        <v>0</v>
      </c>
      <c r="L90" s="55">
        <f t="shared" si="25"/>
        <v>0</v>
      </c>
      <c r="M90" s="73">
        <v>0</v>
      </c>
      <c r="N90" s="74">
        <f t="shared" si="33"/>
        <v>0</v>
      </c>
      <c r="O90" s="73">
        <v>0</v>
      </c>
      <c r="P90" s="74">
        <f t="shared" si="34"/>
        <v>0</v>
      </c>
      <c r="Q90" s="73">
        <v>4473.01799003</v>
      </c>
      <c r="R90" s="74">
        <f t="shared" si="35"/>
        <v>100.00000000111783</v>
      </c>
      <c r="S90" s="73">
        <v>0</v>
      </c>
      <c r="T90" s="74">
        <f t="shared" si="36"/>
        <v>0</v>
      </c>
      <c r="U90" s="73">
        <v>0</v>
      </c>
      <c r="V90" s="74">
        <f t="shared" si="37"/>
        <v>0</v>
      </c>
      <c r="W90" s="55">
        <f t="shared" si="26"/>
        <v>100.00000000044713</v>
      </c>
      <c r="X90" s="55" t="s">
        <v>216</v>
      </c>
      <c r="Y90" s="55">
        <v>0</v>
      </c>
      <c r="Z90" s="55">
        <f t="shared" si="27"/>
        <v>0</v>
      </c>
      <c r="AA90" s="55">
        <v>0</v>
      </c>
      <c r="AB90" s="55">
        <f t="shared" si="28"/>
        <v>0</v>
      </c>
      <c r="AC90" s="55">
        <v>0</v>
      </c>
      <c r="AD90" s="55">
        <f t="shared" si="29"/>
        <v>0</v>
      </c>
      <c r="AE90" s="55">
        <v>0</v>
      </c>
      <c r="AF90" s="55">
        <f t="shared" si="30"/>
        <v>0</v>
      </c>
      <c r="AG90" s="55">
        <v>0</v>
      </c>
      <c r="AH90" s="55">
        <f t="shared" si="31"/>
        <v>0</v>
      </c>
      <c r="AI90" s="55">
        <v>0</v>
      </c>
      <c r="AJ90" s="55">
        <f t="shared" si="32"/>
        <v>0</v>
      </c>
    </row>
    <row r="91" spans="1:36" ht="30" x14ac:dyDescent="0.25">
      <c r="A91" s="79">
        <v>236</v>
      </c>
      <c r="B91" s="98" t="s">
        <v>68</v>
      </c>
      <c r="C91" s="72" t="s">
        <v>1</v>
      </c>
      <c r="D91" s="55">
        <v>8585.8704045699997</v>
      </c>
      <c r="E91" s="55">
        <v>8585.8704049999997</v>
      </c>
      <c r="F91" s="55">
        <f t="shared" si="22"/>
        <v>100.00000000500823</v>
      </c>
      <c r="G91" s="55">
        <v>0</v>
      </c>
      <c r="H91" s="55">
        <f t="shared" si="23"/>
        <v>0</v>
      </c>
      <c r="I91" s="55">
        <v>0</v>
      </c>
      <c r="J91" s="55">
        <f t="shared" si="24"/>
        <v>0</v>
      </c>
      <c r="K91" s="55">
        <v>0</v>
      </c>
      <c r="L91" s="55">
        <f t="shared" si="25"/>
        <v>0</v>
      </c>
      <c r="M91" s="73">
        <v>0</v>
      </c>
      <c r="N91" s="74">
        <f t="shared" si="33"/>
        <v>0</v>
      </c>
      <c r="O91" s="73">
        <v>0</v>
      </c>
      <c r="P91" s="74">
        <f t="shared" si="34"/>
        <v>0</v>
      </c>
      <c r="Q91" s="73">
        <v>8585.8704045499999</v>
      </c>
      <c r="R91" s="74">
        <f t="shared" si="35"/>
        <v>99.99999999976707</v>
      </c>
      <c r="S91" s="73">
        <v>0</v>
      </c>
      <c r="T91" s="74">
        <f t="shared" si="36"/>
        <v>0</v>
      </c>
      <c r="U91" s="73">
        <v>0</v>
      </c>
      <c r="V91" s="74">
        <f t="shared" si="37"/>
        <v>0</v>
      </c>
      <c r="W91" s="55">
        <f t="shared" si="26"/>
        <v>100.00000000500823</v>
      </c>
      <c r="X91" s="55" t="s">
        <v>216</v>
      </c>
      <c r="Y91" s="55">
        <v>0</v>
      </c>
      <c r="Z91" s="55">
        <f t="shared" si="27"/>
        <v>0</v>
      </c>
      <c r="AA91" s="55">
        <v>0</v>
      </c>
      <c r="AB91" s="55">
        <f t="shared" si="28"/>
        <v>0</v>
      </c>
      <c r="AC91" s="55">
        <v>0</v>
      </c>
      <c r="AD91" s="55">
        <f t="shared" si="29"/>
        <v>0</v>
      </c>
      <c r="AE91" s="55">
        <v>0</v>
      </c>
      <c r="AF91" s="55">
        <f t="shared" si="30"/>
        <v>0</v>
      </c>
      <c r="AG91" s="55">
        <v>0</v>
      </c>
      <c r="AH91" s="55">
        <f t="shared" si="31"/>
        <v>0</v>
      </c>
      <c r="AI91" s="55">
        <v>0</v>
      </c>
      <c r="AJ91" s="55">
        <f t="shared" si="32"/>
        <v>0</v>
      </c>
    </row>
    <row r="92" spans="1:36" ht="30" x14ac:dyDescent="0.25">
      <c r="A92" s="79">
        <v>238</v>
      </c>
      <c r="B92" s="98" t="s">
        <v>69</v>
      </c>
      <c r="C92" s="72" t="s">
        <v>1</v>
      </c>
      <c r="D92" s="55">
        <v>24958.963700699998</v>
      </c>
      <c r="E92" s="55">
        <v>24958.963701000001</v>
      </c>
      <c r="F92" s="55">
        <f t="shared" si="22"/>
        <v>100.00000000120198</v>
      </c>
      <c r="G92" s="55">
        <v>0</v>
      </c>
      <c r="H92" s="55">
        <f t="shared" si="23"/>
        <v>0</v>
      </c>
      <c r="I92" s="55">
        <v>0</v>
      </c>
      <c r="J92" s="55">
        <f t="shared" si="24"/>
        <v>0</v>
      </c>
      <c r="K92" s="55">
        <v>0</v>
      </c>
      <c r="L92" s="55">
        <f t="shared" si="25"/>
        <v>0</v>
      </c>
      <c r="M92" s="73">
        <v>0</v>
      </c>
      <c r="N92" s="74">
        <f t="shared" si="33"/>
        <v>0</v>
      </c>
      <c r="O92" s="73">
        <v>0</v>
      </c>
      <c r="P92" s="74">
        <f t="shared" si="34"/>
        <v>0</v>
      </c>
      <c r="Q92" s="73">
        <v>24958.963700699998</v>
      </c>
      <c r="R92" s="74">
        <f t="shared" si="35"/>
        <v>100</v>
      </c>
      <c r="S92" s="73">
        <v>0</v>
      </c>
      <c r="T92" s="74">
        <f t="shared" si="36"/>
        <v>0</v>
      </c>
      <c r="U92" s="73">
        <v>0</v>
      </c>
      <c r="V92" s="74">
        <f t="shared" si="37"/>
        <v>0</v>
      </c>
      <c r="W92" s="55">
        <f t="shared" si="26"/>
        <v>100.00000000120198</v>
      </c>
      <c r="X92" s="55" t="s">
        <v>216</v>
      </c>
      <c r="Y92" s="55">
        <v>0</v>
      </c>
      <c r="Z92" s="55">
        <f t="shared" si="27"/>
        <v>0</v>
      </c>
      <c r="AA92" s="55">
        <v>0</v>
      </c>
      <c r="AB92" s="55">
        <f t="shared" si="28"/>
        <v>0</v>
      </c>
      <c r="AC92" s="55">
        <v>0</v>
      </c>
      <c r="AD92" s="55">
        <f t="shared" si="29"/>
        <v>0</v>
      </c>
      <c r="AE92" s="55">
        <v>0</v>
      </c>
      <c r="AF92" s="55">
        <f t="shared" si="30"/>
        <v>0</v>
      </c>
      <c r="AG92" s="55">
        <v>0</v>
      </c>
      <c r="AH92" s="55">
        <f t="shared" si="31"/>
        <v>0</v>
      </c>
      <c r="AI92" s="55">
        <v>1034.5805680000001</v>
      </c>
      <c r="AJ92" s="55">
        <f t="shared" si="32"/>
        <v>4.145126297735608</v>
      </c>
    </row>
    <row r="93" spans="1:36" ht="30" x14ac:dyDescent="0.25">
      <c r="A93" s="79">
        <v>239</v>
      </c>
      <c r="B93" s="99" t="s">
        <v>70</v>
      </c>
      <c r="C93" s="75" t="s">
        <v>1</v>
      </c>
      <c r="D93" s="76">
        <v>674.21429124099996</v>
      </c>
      <c r="E93" s="76">
        <v>674.214291</v>
      </c>
      <c r="F93" s="76">
        <f t="shared" si="22"/>
        <v>99.999999964254684</v>
      </c>
      <c r="G93" s="76">
        <v>0</v>
      </c>
      <c r="H93" s="76">
        <f t="shared" si="23"/>
        <v>0</v>
      </c>
      <c r="I93" s="76">
        <v>0</v>
      </c>
      <c r="J93" s="76">
        <f t="shared" si="24"/>
        <v>0</v>
      </c>
      <c r="K93" s="76">
        <v>0</v>
      </c>
      <c r="L93" s="76">
        <f t="shared" si="25"/>
        <v>0</v>
      </c>
      <c r="M93" s="77">
        <v>0</v>
      </c>
      <c r="N93" s="78">
        <f t="shared" si="33"/>
        <v>0</v>
      </c>
      <c r="O93" s="77">
        <v>0</v>
      </c>
      <c r="P93" s="78">
        <f t="shared" si="34"/>
        <v>0</v>
      </c>
      <c r="Q93" s="77">
        <v>674.21429126299995</v>
      </c>
      <c r="R93" s="78">
        <f t="shared" si="35"/>
        <v>100.00000000326305</v>
      </c>
      <c r="S93" s="77">
        <v>0</v>
      </c>
      <c r="T93" s="78">
        <f t="shared" si="36"/>
        <v>0</v>
      </c>
      <c r="U93" s="77">
        <v>0</v>
      </c>
      <c r="V93" s="78">
        <f t="shared" si="37"/>
        <v>0</v>
      </c>
      <c r="W93" s="76">
        <f t="shared" si="26"/>
        <v>99.999999964254684</v>
      </c>
      <c r="X93" s="76" t="s">
        <v>216</v>
      </c>
      <c r="Y93" s="76">
        <v>0</v>
      </c>
      <c r="Z93" s="76">
        <f t="shared" si="27"/>
        <v>0</v>
      </c>
      <c r="AA93" s="76">
        <v>0</v>
      </c>
      <c r="AB93" s="76">
        <f t="shared" si="28"/>
        <v>0</v>
      </c>
      <c r="AC93" s="76">
        <v>0</v>
      </c>
      <c r="AD93" s="76">
        <f t="shared" si="29"/>
        <v>0</v>
      </c>
      <c r="AE93" s="76">
        <v>0</v>
      </c>
      <c r="AF93" s="76">
        <f t="shared" si="30"/>
        <v>0</v>
      </c>
      <c r="AG93" s="76">
        <v>0</v>
      </c>
      <c r="AH93" s="76">
        <f t="shared" si="31"/>
        <v>0</v>
      </c>
      <c r="AI93" s="76">
        <v>130.751409</v>
      </c>
      <c r="AJ93" s="76">
        <f t="shared" si="32"/>
        <v>19.393152992846087</v>
      </c>
    </row>
    <row r="94" spans="1:36" x14ac:dyDescent="0.25">
      <c r="A94" s="79">
        <v>240</v>
      </c>
      <c r="B94" s="99" t="s">
        <v>76</v>
      </c>
      <c r="C94" s="75" t="s">
        <v>1</v>
      </c>
      <c r="D94" s="76">
        <v>5268.1935473800004</v>
      </c>
      <c r="E94" s="76">
        <v>5268.1940240000004</v>
      </c>
      <c r="F94" s="76">
        <f t="shared" si="22"/>
        <v>100.00000904712394</v>
      </c>
      <c r="G94" s="76">
        <v>0</v>
      </c>
      <c r="H94" s="76">
        <f t="shared" si="23"/>
        <v>0</v>
      </c>
      <c r="I94" s="76">
        <v>0</v>
      </c>
      <c r="J94" s="76">
        <f t="shared" si="24"/>
        <v>0</v>
      </c>
      <c r="K94" s="76">
        <v>0</v>
      </c>
      <c r="L94" s="76">
        <f t="shared" si="25"/>
        <v>0</v>
      </c>
      <c r="M94" s="77">
        <v>0</v>
      </c>
      <c r="N94" s="78">
        <f t="shared" si="33"/>
        <v>0</v>
      </c>
      <c r="O94" s="77">
        <v>0</v>
      </c>
      <c r="P94" s="78">
        <f t="shared" si="34"/>
        <v>0</v>
      </c>
      <c r="Q94" s="77">
        <v>0</v>
      </c>
      <c r="R94" s="78">
        <f t="shared" si="35"/>
        <v>0</v>
      </c>
      <c r="S94" s="77">
        <v>0</v>
      </c>
      <c r="T94" s="78">
        <f t="shared" si="36"/>
        <v>0</v>
      </c>
      <c r="U94" s="77">
        <v>0</v>
      </c>
      <c r="V94" s="78">
        <f t="shared" si="37"/>
        <v>0</v>
      </c>
      <c r="W94" s="76">
        <f t="shared" si="26"/>
        <v>100.00000904712394</v>
      </c>
      <c r="X94" s="76" t="s">
        <v>216</v>
      </c>
      <c r="Y94" s="76">
        <v>0</v>
      </c>
      <c r="Z94" s="76">
        <f t="shared" si="27"/>
        <v>0</v>
      </c>
      <c r="AA94" s="76">
        <v>0</v>
      </c>
      <c r="AB94" s="76">
        <f t="shared" si="28"/>
        <v>0</v>
      </c>
      <c r="AC94" s="76">
        <v>0</v>
      </c>
      <c r="AD94" s="76">
        <f t="shared" si="29"/>
        <v>0</v>
      </c>
      <c r="AE94" s="76">
        <v>0</v>
      </c>
      <c r="AF94" s="76">
        <f t="shared" si="30"/>
        <v>0</v>
      </c>
      <c r="AG94" s="76">
        <v>0</v>
      </c>
      <c r="AH94" s="76">
        <f t="shared" si="31"/>
        <v>0</v>
      </c>
      <c r="AI94" s="76">
        <v>0</v>
      </c>
      <c r="AJ94" s="76">
        <f t="shared" si="32"/>
        <v>0</v>
      </c>
    </row>
    <row r="95" spans="1:36" ht="30" x14ac:dyDescent="0.25">
      <c r="A95" s="79">
        <v>241</v>
      </c>
      <c r="B95" s="98" t="s">
        <v>71</v>
      </c>
      <c r="C95" s="72" t="s">
        <v>1</v>
      </c>
      <c r="D95" s="55">
        <v>780.39523382200002</v>
      </c>
      <c r="E95" s="55">
        <v>0</v>
      </c>
      <c r="F95" s="55">
        <f t="shared" si="22"/>
        <v>0</v>
      </c>
      <c r="G95" s="55">
        <v>780.39523399999996</v>
      </c>
      <c r="H95" s="55">
        <f t="shared" si="23"/>
        <v>100.00000002280895</v>
      </c>
      <c r="I95" s="55">
        <v>0</v>
      </c>
      <c r="J95" s="55">
        <f t="shared" si="24"/>
        <v>0</v>
      </c>
      <c r="K95" s="55">
        <v>0</v>
      </c>
      <c r="L95" s="55">
        <f t="shared" si="25"/>
        <v>0</v>
      </c>
      <c r="M95" s="73">
        <v>780.39523384400002</v>
      </c>
      <c r="N95" s="74">
        <f t="shared" si="33"/>
        <v>100.00000000281909</v>
      </c>
      <c r="O95" s="73">
        <v>0</v>
      </c>
      <c r="P95" s="74">
        <f t="shared" si="34"/>
        <v>0</v>
      </c>
      <c r="Q95" s="73">
        <v>0</v>
      </c>
      <c r="R95" s="74">
        <f t="shared" si="35"/>
        <v>0</v>
      </c>
      <c r="S95" s="73">
        <v>0</v>
      </c>
      <c r="T95" s="74">
        <f t="shared" si="36"/>
        <v>0</v>
      </c>
      <c r="U95" s="73">
        <v>780.39523380599996</v>
      </c>
      <c r="V95" s="74">
        <f t="shared" si="37"/>
        <v>99.999999997949757</v>
      </c>
      <c r="W95" s="55">
        <f t="shared" si="26"/>
        <v>100.00000002280895</v>
      </c>
      <c r="X95" s="55" t="s">
        <v>216</v>
      </c>
      <c r="Y95" s="55">
        <v>0</v>
      </c>
      <c r="Z95" s="55">
        <f t="shared" si="27"/>
        <v>0</v>
      </c>
      <c r="AA95" s="55">
        <v>0</v>
      </c>
      <c r="AB95" s="55">
        <f t="shared" si="28"/>
        <v>0</v>
      </c>
      <c r="AC95" s="55">
        <v>780.39523399999996</v>
      </c>
      <c r="AD95" s="55">
        <f t="shared" si="29"/>
        <v>100.00000002280895</v>
      </c>
      <c r="AE95" s="55">
        <v>0</v>
      </c>
      <c r="AF95" s="55">
        <f t="shared" si="30"/>
        <v>0</v>
      </c>
      <c r="AG95" s="55">
        <v>335.20319999999998</v>
      </c>
      <c r="AH95" s="55">
        <f t="shared" si="31"/>
        <v>42.953004512641137</v>
      </c>
      <c r="AI95" s="55">
        <v>32.982430000000001</v>
      </c>
      <c r="AJ95" s="55">
        <f t="shared" si="32"/>
        <v>4.2263751200104007</v>
      </c>
    </row>
    <row r="96" spans="1:36" ht="30" x14ac:dyDescent="0.25">
      <c r="A96" s="79">
        <v>247</v>
      </c>
      <c r="B96" s="99" t="s">
        <v>65</v>
      </c>
      <c r="C96" s="75" t="s">
        <v>1</v>
      </c>
      <c r="D96" s="76">
        <v>1160.1670847</v>
      </c>
      <c r="E96" s="76">
        <v>1160.1665829999999</v>
      </c>
      <c r="F96" s="76">
        <f t="shared" si="22"/>
        <v>99.999956756228769</v>
      </c>
      <c r="G96" s="76">
        <v>0</v>
      </c>
      <c r="H96" s="76">
        <f t="shared" si="23"/>
        <v>0</v>
      </c>
      <c r="I96" s="76">
        <v>0</v>
      </c>
      <c r="J96" s="76">
        <f t="shared" si="24"/>
        <v>0</v>
      </c>
      <c r="K96" s="76">
        <v>0</v>
      </c>
      <c r="L96" s="76">
        <f t="shared" si="25"/>
        <v>0</v>
      </c>
      <c r="M96" s="77">
        <v>0</v>
      </c>
      <c r="N96" s="78">
        <f t="shared" si="33"/>
        <v>0</v>
      </c>
      <c r="O96" s="77">
        <v>0</v>
      </c>
      <c r="P96" s="78">
        <f t="shared" si="34"/>
        <v>0</v>
      </c>
      <c r="Q96" s="77">
        <v>1160.16658293</v>
      </c>
      <c r="R96" s="78">
        <f t="shared" si="35"/>
        <v>99.999956750195153</v>
      </c>
      <c r="S96" s="77">
        <v>0</v>
      </c>
      <c r="T96" s="78">
        <f t="shared" si="36"/>
        <v>0</v>
      </c>
      <c r="U96" s="77">
        <v>0</v>
      </c>
      <c r="V96" s="78">
        <f t="shared" si="37"/>
        <v>0</v>
      </c>
      <c r="W96" s="76">
        <f t="shared" si="26"/>
        <v>99.999956756228769</v>
      </c>
      <c r="X96" s="76" t="s">
        <v>216</v>
      </c>
      <c r="Y96" s="76">
        <v>0</v>
      </c>
      <c r="Z96" s="76">
        <f t="shared" si="27"/>
        <v>0</v>
      </c>
      <c r="AA96" s="76">
        <v>0</v>
      </c>
      <c r="AB96" s="76">
        <f t="shared" si="28"/>
        <v>0</v>
      </c>
      <c r="AC96" s="76">
        <v>0</v>
      </c>
      <c r="AD96" s="76">
        <f t="shared" si="29"/>
        <v>0</v>
      </c>
      <c r="AE96" s="76">
        <v>0</v>
      </c>
      <c r="AF96" s="76">
        <f t="shared" si="30"/>
        <v>0</v>
      </c>
      <c r="AG96" s="76">
        <v>0</v>
      </c>
      <c r="AH96" s="76">
        <f t="shared" si="31"/>
        <v>0</v>
      </c>
      <c r="AI96" s="76">
        <v>0</v>
      </c>
      <c r="AJ96" s="76">
        <f t="shared" si="32"/>
        <v>0</v>
      </c>
    </row>
    <row r="97" spans="1:36" ht="30" x14ac:dyDescent="0.25">
      <c r="A97" s="79">
        <v>248</v>
      </c>
      <c r="B97" s="99" t="s">
        <v>75</v>
      </c>
      <c r="C97" s="75" t="s">
        <v>1</v>
      </c>
      <c r="D97" s="76">
        <v>7187.9683755699998</v>
      </c>
      <c r="E97" s="76">
        <v>0</v>
      </c>
      <c r="F97" s="76">
        <f t="shared" si="22"/>
        <v>0</v>
      </c>
      <c r="G97" s="140">
        <v>7166.2</v>
      </c>
      <c r="H97" s="140">
        <f t="shared" si="23"/>
        <v>99.697155379203053</v>
      </c>
      <c r="I97" s="136">
        <v>21.77</v>
      </c>
      <c r="J97" s="136">
        <f t="shared" si="24"/>
        <v>0.30286722008948264</v>
      </c>
      <c r="K97" s="76">
        <v>0</v>
      </c>
      <c r="L97" s="76">
        <f t="shared" si="25"/>
        <v>0</v>
      </c>
      <c r="M97" s="77">
        <v>2660.38746498</v>
      </c>
      <c r="N97" s="78">
        <f t="shared" si="33"/>
        <v>37.01167459253093</v>
      </c>
      <c r="O97" s="77">
        <v>1184.30649165</v>
      </c>
      <c r="P97" s="78">
        <f t="shared" si="34"/>
        <v>16.476234031233972</v>
      </c>
      <c r="Q97" s="77">
        <v>0</v>
      </c>
      <c r="R97" s="78">
        <f t="shared" si="35"/>
        <v>0</v>
      </c>
      <c r="S97" s="77">
        <v>0</v>
      </c>
      <c r="T97" s="78">
        <f t="shared" si="36"/>
        <v>0</v>
      </c>
      <c r="U97" s="77">
        <v>0</v>
      </c>
      <c r="V97" s="78">
        <f t="shared" si="37"/>
        <v>0</v>
      </c>
      <c r="W97" s="76">
        <f t="shared" si="26"/>
        <v>100.00002259929254</v>
      </c>
      <c r="X97" s="76" t="s">
        <v>216</v>
      </c>
      <c r="Y97" s="76">
        <v>0</v>
      </c>
      <c r="Z97" s="76">
        <f t="shared" si="27"/>
        <v>0</v>
      </c>
      <c r="AA97" s="76">
        <v>0</v>
      </c>
      <c r="AB97" s="76">
        <f t="shared" si="28"/>
        <v>0</v>
      </c>
      <c r="AC97" s="76">
        <v>7187.9677350000002</v>
      </c>
      <c r="AD97" s="76">
        <f t="shared" si="29"/>
        <v>99.99999108830248</v>
      </c>
      <c r="AE97" s="76">
        <v>0</v>
      </c>
      <c r="AF97" s="76">
        <f t="shared" si="30"/>
        <v>0</v>
      </c>
      <c r="AG97" s="76">
        <v>0</v>
      </c>
      <c r="AH97" s="76">
        <f t="shared" si="31"/>
        <v>0</v>
      </c>
      <c r="AI97" s="76">
        <v>491.03139900000002</v>
      </c>
      <c r="AJ97" s="76">
        <f t="shared" si="32"/>
        <v>6.8312960400449958</v>
      </c>
    </row>
    <row r="98" spans="1:36" ht="30" x14ac:dyDescent="0.25">
      <c r="A98" s="79">
        <v>249</v>
      </c>
      <c r="B98" s="99" t="s">
        <v>72</v>
      </c>
      <c r="C98" s="75" t="s">
        <v>1</v>
      </c>
      <c r="D98" s="76">
        <v>4837.3230287899996</v>
      </c>
      <c r="E98" s="76">
        <v>3713.4845329999998</v>
      </c>
      <c r="F98" s="76">
        <f t="shared" si="22"/>
        <v>76.767346544745536</v>
      </c>
      <c r="G98" s="76">
        <v>1123.8385209999999</v>
      </c>
      <c r="H98" s="76">
        <f t="shared" si="23"/>
        <v>23.232653976410482</v>
      </c>
      <c r="I98" s="76">
        <v>0</v>
      </c>
      <c r="J98" s="76">
        <f t="shared" si="24"/>
        <v>0</v>
      </c>
      <c r="K98" s="76">
        <v>0</v>
      </c>
      <c r="L98" s="76">
        <f t="shared" si="25"/>
        <v>0</v>
      </c>
      <c r="M98" s="77">
        <v>4837.3230287899996</v>
      </c>
      <c r="N98" s="78">
        <f t="shared" si="33"/>
        <v>100</v>
      </c>
      <c r="O98" s="77">
        <v>1447.26130743</v>
      </c>
      <c r="P98" s="78">
        <f t="shared" si="34"/>
        <v>29.918640926322745</v>
      </c>
      <c r="Q98" s="77">
        <v>0</v>
      </c>
      <c r="R98" s="78">
        <f t="shared" si="35"/>
        <v>0</v>
      </c>
      <c r="S98" s="77">
        <v>0</v>
      </c>
      <c r="T98" s="78">
        <f t="shared" si="36"/>
        <v>0</v>
      </c>
      <c r="U98" s="77">
        <v>4837.3230288300001</v>
      </c>
      <c r="V98" s="78">
        <f t="shared" si="37"/>
        <v>100.00000000082692</v>
      </c>
      <c r="W98" s="76">
        <f t="shared" si="26"/>
        <v>100.00000052115601</v>
      </c>
      <c r="X98" s="76" t="s">
        <v>216</v>
      </c>
      <c r="Y98" s="76">
        <v>0</v>
      </c>
      <c r="Z98" s="76">
        <f t="shared" si="27"/>
        <v>0</v>
      </c>
      <c r="AA98" s="76">
        <v>0</v>
      </c>
      <c r="AB98" s="76">
        <f t="shared" si="28"/>
        <v>0</v>
      </c>
      <c r="AC98" s="76">
        <v>4837.3230290000001</v>
      </c>
      <c r="AD98" s="76">
        <f t="shared" si="29"/>
        <v>100.00000000434126</v>
      </c>
      <c r="AE98" s="76">
        <v>0</v>
      </c>
      <c r="AF98" s="76">
        <f t="shared" si="30"/>
        <v>0</v>
      </c>
      <c r="AG98" s="76">
        <v>0</v>
      </c>
      <c r="AH98" s="76">
        <f t="shared" si="31"/>
        <v>0</v>
      </c>
      <c r="AI98" s="76">
        <v>961.66199800000004</v>
      </c>
      <c r="AJ98" s="76">
        <f t="shared" si="32"/>
        <v>19.88004506369608</v>
      </c>
    </row>
    <row r="99" spans="1:36" x14ac:dyDescent="0.25">
      <c r="A99" s="79">
        <v>250</v>
      </c>
      <c r="B99" s="99" t="s">
        <v>73</v>
      </c>
      <c r="C99" s="75" t="s">
        <v>1</v>
      </c>
      <c r="D99" s="76">
        <v>7529.29424156</v>
      </c>
      <c r="E99" s="76">
        <v>0</v>
      </c>
      <c r="F99" s="76">
        <f t="shared" si="22"/>
        <v>0</v>
      </c>
      <c r="G99" s="140">
        <v>218.34</v>
      </c>
      <c r="H99" s="140">
        <f t="shared" si="23"/>
        <v>2.8998733877979244</v>
      </c>
      <c r="I99" s="136">
        <v>7310.95</v>
      </c>
      <c r="J99" s="136">
        <f t="shared" si="24"/>
        <v>97.100070278104027</v>
      </c>
      <c r="K99" s="76">
        <v>0</v>
      </c>
      <c r="L99" s="76">
        <f t="shared" si="25"/>
        <v>0</v>
      </c>
      <c r="M99" s="77">
        <v>7529.2940211100004</v>
      </c>
      <c r="N99" s="78">
        <f t="shared" si="33"/>
        <v>99.999997072102744</v>
      </c>
      <c r="O99" s="77">
        <v>7222.6443083800004</v>
      </c>
      <c r="P99" s="78">
        <f t="shared" si="34"/>
        <v>95.927242005135597</v>
      </c>
      <c r="Q99" s="77">
        <v>0</v>
      </c>
      <c r="R99" s="78">
        <f t="shared" si="35"/>
        <v>0</v>
      </c>
      <c r="S99" s="77">
        <v>0</v>
      </c>
      <c r="T99" s="78">
        <f t="shared" si="36"/>
        <v>0</v>
      </c>
      <c r="U99" s="77">
        <v>0</v>
      </c>
      <c r="V99" s="78">
        <f t="shared" si="37"/>
        <v>0</v>
      </c>
      <c r="W99" s="76">
        <f t="shared" si="26"/>
        <v>99.999943665901952</v>
      </c>
      <c r="X99" s="76" t="s">
        <v>216</v>
      </c>
      <c r="Y99" s="76">
        <v>0</v>
      </c>
      <c r="Z99" s="76">
        <f t="shared" si="27"/>
        <v>0</v>
      </c>
      <c r="AA99" s="76">
        <v>0</v>
      </c>
      <c r="AB99" s="76">
        <f t="shared" si="28"/>
        <v>0</v>
      </c>
      <c r="AC99" s="76">
        <v>7529.2938029999996</v>
      </c>
      <c r="AD99" s="76">
        <f t="shared" si="29"/>
        <v>99.999994175284073</v>
      </c>
      <c r="AE99" s="76">
        <v>0</v>
      </c>
      <c r="AF99" s="76">
        <f t="shared" si="30"/>
        <v>0</v>
      </c>
      <c r="AG99" s="76">
        <v>1891.076875</v>
      </c>
      <c r="AH99" s="76">
        <f t="shared" si="31"/>
        <v>25.116256774262901</v>
      </c>
      <c r="AI99" s="76">
        <v>3532.6365839999999</v>
      </c>
      <c r="AJ99" s="76">
        <f t="shared" si="32"/>
        <v>46.918561961633074</v>
      </c>
    </row>
    <row r="100" spans="1:36" x14ac:dyDescent="0.25">
      <c r="A100" s="112" t="s">
        <v>355</v>
      </c>
      <c r="B100" s="98" t="s">
        <v>153</v>
      </c>
      <c r="C100" s="72" t="s">
        <v>1</v>
      </c>
      <c r="D100" s="55">
        <v>2548.1263652500002</v>
      </c>
      <c r="E100" s="55">
        <v>2548.1263650000001</v>
      </c>
      <c r="F100" s="55">
        <f t="shared" si="22"/>
        <v>99.999999990188869</v>
      </c>
      <c r="G100" s="55">
        <v>0</v>
      </c>
      <c r="H100" s="55">
        <f t="shared" si="23"/>
        <v>0</v>
      </c>
      <c r="I100" s="55">
        <v>0</v>
      </c>
      <c r="J100" s="55">
        <f t="shared" si="24"/>
        <v>0</v>
      </c>
      <c r="K100" s="55">
        <v>0</v>
      </c>
      <c r="L100" s="55">
        <f t="shared" si="25"/>
        <v>0</v>
      </c>
      <c r="M100" s="73">
        <v>2548.12636522</v>
      </c>
      <c r="N100" s="74">
        <f t="shared" si="33"/>
        <v>99.999999998822659</v>
      </c>
      <c r="O100" s="73">
        <v>0</v>
      </c>
      <c r="P100" s="74">
        <f t="shared" si="34"/>
        <v>0</v>
      </c>
      <c r="Q100" s="73">
        <v>0</v>
      </c>
      <c r="R100" s="74">
        <f t="shared" si="35"/>
        <v>0</v>
      </c>
      <c r="S100" s="73">
        <v>0</v>
      </c>
      <c r="T100" s="74">
        <f t="shared" si="36"/>
        <v>0</v>
      </c>
      <c r="U100" s="73">
        <v>2548.1263652600001</v>
      </c>
      <c r="V100" s="74">
        <f t="shared" si="37"/>
        <v>100.00000000039245</v>
      </c>
      <c r="W100" s="55">
        <f t="shared" si="26"/>
        <v>99.999999990188869</v>
      </c>
      <c r="X100" s="55" t="s">
        <v>216</v>
      </c>
      <c r="Y100" s="55">
        <v>0</v>
      </c>
      <c r="Z100" s="55">
        <f t="shared" si="27"/>
        <v>0</v>
      </c>
      <c r="AA100" s="55">
        <v>0</v>
      </c>
      <c r="AB100" s="55">
        <f t="shared" si="28"/>
        <v>0</v>
      </c>
      <c r="AC100" s="55">
        <v>2548.1263650000001</v>
      </c>
      <c r="AD100" s="55">
        <f t="shared" si="29"/>
        <v>99.999999990188869</v>
      </c>
      <c r="AE100" s="55">
        <v>0</v>
      </c>
      <c r="AF100" s="55">
        <f t="shared" si="30"/>
        <v>0</v>
      </c>
      <c r="AG100" s="55">
        <v>0</v>
      </c>
      <c r="AH100" s="55">
        <f t="shared" si="31"/>
        <v>0</v>
      </c>
      <c r="AI100" s="55">
        <v>3.5959500000000002</v>
      </c>
      <c r="AJ100" s="55">
        <f t="shared" si="32"/>
        <v>0.14112133719267869</v>
      </c>
    </row>
    <row r="101" spans="1:36" x14ac:dyDescent="0.25">
      <c r="A101" s="79">
        <v>254</v>
      </c>
      <c r="B101" s="98" t="s">
        <v>84</v>
      </c>
      <c r="C101" s="72" t="s">
        <v>1</v>
      </c>
      <c r="D101" s="55">
        <v>1062331.9539600001</v>
      </c>
      <c r="E101" s="55">
        <v>632817.08998299995</v>
      </c>
      <c r="F101" s="55">
        <f t="shared" si="22"/>
        <v>59.568676968068246</v>
      </c>
      <c r="G101" s="140">
        <v>140783.85</v>
      </c>
      <c r="H101" s="140">
        <f t="shared" si="23"/>
        <v>13.252340709060601</v>
      </c>
      <c r="I101" s="136">
        <v>151334.72</v>
      </c>
      <c r="J101" s="136">
        <f t="shared" si="24"/>
        <v>14.245520850227404</v>
      </c>
      <c r="K101" s="55">
        <v>137396.29076900001</v>
      </c>
      <c r="L101" s="55">
        <f t="shared" si="25"/>
        <v>12.933461170666565</v>
      </c>
      <c r="M101" s="73">
        <v>0</v>
      </c>
      <c r="N101" s="74">
        <f t="shared" si="33"/>
        <v>0</v>
      </c>
      <c r="O101" s="73">
        <v>190027.961817</v>
      </c>
      <c r="P101" s="74">
        <f t="shared" si="34"/>
        <v>17.887813795738946</v>
      </c>
      <c r="Q101" s="73">
        <v>1062331.96036999</v>
      </c>
      <c r="R101" s="74">
        <f t="shared" si="35"/>
        <v>100.0000006033886</v>
      </c>
      <c r="S101" s="73">
        <v>0</v>
      </c>
      <c r="T101" s="74">
        <f t="shared" si="36"/>
        <v>0</v>
      </c>
      <c r="U101" s="73">
        <v>0</v>
      </c>
      <c r="V101" s="74">
        <f t="shared" si="37"/>
        <v>0</v>
      </c>
      <c r="W101" s="55">
        <f t="shared" si="26"/>
        <v>99.999999698022819</v>
      </c>
      <c r="X101" s="55" t="s">
        <v>216</v>
      </c>
      <c r="Y101" s="55">
        <v>0</v>
      </c>
      <c r="Z101" s="55">
        <f t="shared" si="27"/>
        <v>0</v>
      </c>
      <c r="AA101" s="55">
        <v>0</v>
      </c>
      <c r="AB101" s="55">
        <f t="shared" si="28"/>
        <v>0</v>
      </c>
      <c r="AC101" s="55">
        <v>74971.475854999997</v>
      </c>
      <c r="AD101" s="55">
        <f t="shared" si="29"/>
        <v>7.0572550863722672</v>
      </c>
      <c r="AE101" s="55">
        <v>51412.107888999999</v>
      </c>
      <c r="AF101" s="55">
        <f t="shared" si="30"/>
        <v>4.8395520531368499</v>
      </c>
      <c r="AG101" s="55">
        <v>144378.837956</v>
      </c>
      <c r="AH101" s="55">
        <f t="shared" si="31"/>
        <v>13.590746039202385</v>
      </c>
      <c r="AI101" s="55">
        <v>105846.892872</v>
      </c>
      <c r="AJ101" s="55">
        <f t="shared" si="32"/>
        <v>9.9636363640799832</v>
      </c>
    </row>
    <row r="102" spans="1:36" x14ac:dyDescent="0.25">
      <c r="A102" s="79">
        <v>255</v>
      </c>
      <c r="B102" s="98" t="s">
        <v>175</v>
      </c>
      <c r="C102" s="72" t="s">
        <v>1</v>
      </c>
      <c r="D102" s="55">
        <v>186377.52727600001</v>
      </c>
      <c r="E102" s="55">
        <v>182634.81052900001</v>
      </c>
      <c r="F102" s="55">
        <f t="shared" si="22"/>
        <v>97.991862644761071</v>
      </c>
      <c r="G102" s="140">
        <v>3015.99</v>
      </c>
      <c r="H102" s="140">
        <f t="shared" si="23"/>
        <v>1.6182154812761975</v>
      </c>
      <c r="I102" s="136">
        <v>726.71</v>
      </c>
      <c r="J102" s="136">
        <f t="shared" si="24"/>
        <v>0.38991288843737065</v>
      </c>
      <c r="K102" s="55">
        <v>0</v>
      </c>
      <c r="L102" s="55">
        <f t="shared" si="25"/>
        <v>0</v>
      </c>
      <c r="M102" s="73">
        <v>0</v>
      </c>
      <c r="N102" s="74">
        <f t="shared" si="33"/>
        <v>0</v>
      </c>
      <c r="O102" s="73">
        <v>0</v>
      </c>
      <c r="P102" s="74">
        <f t="shared" si="34"/>
        <v>0</v>
      </c>
      <c r="Q102" s="73">
        <v>183424.048665999</v>
      </c>
      <c r="R102" s="74">
        <f t="shared" si="35"/>
        <v>98.41532471582407</v>
      </c>
      <c r="S102" s="73">
        <v>2953.4780768000001</v>
      </c>
      <c r="T102" s="74">
        <f t="shared" si="36"/>
        <v>1.5846749980893873</v>
      </c>
      <c r="U102" s="73">
        <v>0</v>
      </c>
      <c r="V102" s="74">
        <f t="shared" si="37"/>
        <v>0</v>
      </c>
      <c r="W102" s="55">
        <f t="shared" si="26"/>
        <v>99.999991014474645</v>
      </c>
      <c r="X102" s="55" t="s">
        <v>216</v>
      </c>
      <c r="Y102" s="55">
        <v>0</v>
      </c>
      <c r="Z102" s="55">
        <f t="shared" si="27"/>
        <v>0</v>
      </c>
      <c r="AA102" s="55">
        <v>0</v>
      </c>
      <c r="AB102" s="55">
        <f t="shared" si="28"/>
        <v>0</v>
      </c>
      <c r="AC102" s="55">
        <v>86110.001214000004</v>
      </c>
      <c r="AD102" s="55">
        <f t="shared" si="29"/>
        <v>46.201922770701152</v>
      </c>
      <c r="AE102" s="55">
        <v>22660.833392</v>
      </c>
      <c r="AF102" s="55">
        <f t="shared" si="30"/>
        <v>12.158565318039852</v>
      </c>
      <c r="AG102" s="55">
        <v>26048.419807999999</v>
      </c>
      <c r="AH102" s="55">
        <f t="shared" si="31"/>
        <v>13.976159137161316</v>
      </c>
      <c r="AI102" s="55">
        <v>10905.356529000001</v>
      </c>
      <c r="AJ102" s="55">
        <f t="shared" si="32"/>
        <v>5.8512185929211507</v>
      </c>
    </row>
    <row r="103" spans="1:36" x14ac:dyDescent="0.25">
      <c r="A103" s="112" t="s">
        <v>351</v>
      </c>
      <c r="B103" s="98" t="s">
        <v>78</v>
      </c>
      <c r="C103" s="72" t="s">
        <v>1</v>
      </c>
      <c r="D103" s="55">
        <v>21213.563218300002</v>
      </c>
      <c r="E103" s="55">
        <v>19958.434046999999</v>
      </c>
      <c r="F103" s="55">
        <f t="shared" si="22"/>
        <v>94.083364692748745</v>
      </c>
      <c r="G103" s="140">
        <v>490.43</v>
      </c>
      <c r="H103" s="140">
        <f t="shared" si="23"/>
        <v>2.3118699812624017</v>
      </c>
      <c r="I103" s="136">
        <v>644.14</v>
      </c>
      <c r="J103" s="136">
        <f t="shared" si="24"/>
        <v>3.036453581001088</v>
      </c>
      <c r="K103" s="136">
        <v>120.58</v>
      </c>
      <c r="L103" s="136">
        <f t="shared" si="25"/>
        <v>0.56840993075590895</v>
      </c>
      <c r="M103" s="73">
        <v>20604.571955200001</v>
      </c>
      <c r="N103" s="74">
        <f t="shared" si="33"/>
        <v>97.129236343592424</v>
      </c>
      <c r="O103" s="73">
        <v>2416.1121011700002</v>
      </c>
      <c r="P103" s="74">
        <f t="shared" si="34"/>
        <v>11.389468503272129</v>
      </c>
      <c r="Q103" s="73">
        <v>0</v>
      </c>
      <c r="R103" s="74">
        <f t="shared" si="35"/>
        <v>0</v>
      </c>
      <c r="S103" s="73">
        <v>0</v>
      </c>
      <c r="T103" s="74">
        <f t="shared" si="36"/>
        <v>0</v>
      </c>
      <c r="U103" s="73">
        <v>21213.5672854</v>
      </c>
      <c r="V103" s="74">
        <f t="shared" si="37"/>
        <v>100.00001917216809</v>
      </c>
      <c r="W103" s="55">
        <f t="shared" si="26"/>
        <v>100.00009818576814</v>
      </c>
      <c r="X103" s="55" t="s">
        <v>216</v>
      </c>
      <c r="Y103" s="55">
        <v>0</v>
      </c>
      <c r="Z103" s="55">
        <f t="shared" si="27"/>
        <v>0</v>
      </c>
      <c r="AA103" s="55">
        <v>0</v>
      </c>
      <c r="AB103" s="55">
        <f t="shared" si="28"/>
        <v>0</v>
      </c>
      <c r="AC103" s="55">
        <v>21213.567285000001</v>
      </c>
      <c r="AD103" s="55">
        <f t="shared" si="29"/>
        <v>100.00001917028251</v>
      </c>
      <c r="AE103" s="55">
        <v>0</v>
      </c>
      <c r="AF103" s="55">
        <f t="shared" si="30"/>
        <v>0</v>
      </c>
      <c r="AG103" s="55">
        <v>1.552497</v>
      </c>
      <c r="AH103" s="55">
        <f t="shared" si="31"/>
        <v>7.3184169204574242E-3</v>
      </c>
      <c r="AI103" s="55">
        <v>48.816608000000002</v>
      </c>
      <c r="AJ103" s="55">
        <f t="shared" si="32"/>
        <v>0.23011979410365194</v>
      </c>
    </row>
    <row r="104" spans="1:36" x14ac:dyDescent="0.25">
      <c r="A104" s="112" t="s">
        <v>352</v>
      </c>
      <c r="B104" s="98" t="s">
        <v>142</v>
      </c>
      <c r="C104" s="72" t="s">
        <v>1</v>
      </c>
      <c r="D104" s="55">
        <v>66281.171028700002</v>
      </c>
      <c r="E104" s="55">
        <v>66281.171029000005</v>
      </c>
      <c r="F104" s="55">
        <f t="shared" si="22"/>
        <v>100.00000000045262</v>
      </c>
      <c r="G104" s="55">
        <v>0</v>
      </c>
      <c r="H104" s="55">
        <f t="shared" si="23"/>
        <v>0</v>
      </c>
      <c r="I104" s="55">
        <v>0</v>
      </c>
      <c r="J104" s="55">
        <f t="shared" si="24"/>
        <v>0</v>
      </c>
      <c r="K104" s="55">
        <v>0</v>
      </c>
      <c r="L104" s="55">
        <f t="shared" si="25"/>
        <v>0</v>
      </c>
      <c r="M104" s="73">
        <v>45037.413894600002</v>
      </c>
      <c r="N104" s="74">
        <f t="shared" si="33"/>
        <v>67.949031671601915</v>
      </c>
      <c r="O104" s="73">
        <v>830.21592809799995</v>
      </c>
      <c r="P104" s="74">
        <f t="shared" si="34"/>
        <v>1.2525667775822991</v>
      </c>
      <c r="Q104" s="73">
        <v>0</v>
      </c>
      <c r="R104" s="74">
        <f t="shared" si="35"/>
        <v>0</v>
      </c>
      <c r="S104" s="73">
        <v>2629.3328267799998</v>
      </c>
      <c r="T104" s="74">
        <f t="shared" si="36"/>
        <v>3.9669377984307017</v>
      </c>
      <c r="U104" s="73">
        <v>63651.838201899998</v>
      </c>
      <c r="V104" s="74">
        <f t="shared" si="37"/>
        <v>96.03306220153911</v>
      </c>
      <c r="W104" s="55">
        <f t="shared" si="26"/>
        <v>100.00000000045262</v>
      </c>
      <c r="X104" s="55" t="s">
        <v>216</v>
      </c>
      <c r="Y104" s="55">
        <v>0</v>
      </c>
      <c r="Z104" s="55">
        <f t="shared" si="27"/>
        <v>0</v>
      </c>
      <c r="AA104" s="55">
        <v>0</v>
      </c>
      <c r="AB104" s="55">
        <f t="shared" si="28"/>
        <v>0</v>
      </c>
      <c r="AC104" s="55">
        <v>66281.171029000005</v>
      </c>
      <c r="AD104" s="55">
        <f t="shared" si="29"/>
        <v>100.00000000045262</v>
      </c>
      <c r="AE104" s="55">
        <v>0</v>
      </c>
      <c r="AF104" s="55">
        <f t="shared" si="30"/>
        <v>0</v>
      </c>
      <c r="AG104" s="55">
        <v>2793.7374300000001</v>
      </c>
      <c r="AH104" s="55">
        <f t="shared" si="31"/>
        <v>4.2149789851937003</v>
      </c>
      <c r="AI104" s="55">
        <v>17578.578141999998</v>
      </c>
      <c r="AJ104" s="55">
        <f t="shared" si="32"/>
        <v>26.521224458132171</v>
      </c>
    </row>
    <row r="105" spans="1:36" x14ac:dyDescent="0.25">
      <c r="A105" s="112" t="s">
        <v>357</v>
      </c>
      <c r="B105" s="98" t="s">
        <v>173</v>
      </c>
      <c r="C105" s="72" t="s">
        <v>1</v>
      </c>
      <c r="D105" s="55">
        <v>186389.164498</v>
      </c>
      <c r="E105" s="55">
        <v>186389.151331</v>
      </c>
      <c r="F105" s="55">
        <f t="shared" si="22"/>
        <v>99.999992935748153</v>
      </c>
      <c r="G105" s="55">
        <v>0</v>
      </c>
      <c r="H105" s="55">
        <f t="shared" si="23"/>
        <v>0</v>
      </c>
      <c r="I105" s="55">
        <v>0</v>
      </c>
      <c r="J105" s="55">
        <f t="shared" si="24"/>
        <v>0</v>
      </c>
      <c r="K105" s="55">
        <v>0</v>
      </c>
      <c r="L105" s="55">
        <f t="shared" si="25"/>
        <v>0</v>
      </c>
      <c r="M105" s="73">
        <v>0</v>
      </c>
      <c r="N105" s="74">
        <f t="shared" si="33"/>
        <v>0</v>
      </c>
      <c r="O105" s="73">
        <v>0</v>
      </c>
      <c r="P105" s="74">
        <f t="shared" si="34"/>
        <v>0</v>
      </c>
      <c r="Q105" s="73">
        <v>186389.151293</v>
      </c>
      <c r="R105" s="74">
        <f t="shared" si="35"/>
        <v>99.999992915360707</v>
      </c>
      <c r="S105" s="73">
        <v>0</v>
      </c>
      <c r="T105" s="74">
        <f t="shared" si="36"/>
        <v>0</v>
      </c>
      <c r="U105" s="73">
        <v>0</v>
      </c>
      <c r="V105" s="74">
        <f t="shared" si="37"/>
        <v>0</v>
      </c>
      <c r="W105" s="55">
        <f t="shared" si="26"/>
        <v>99.999992935748153</v>
      </c>
      <c r="X105" s="55" t="s">
        <v>216</v>
      </c>
      <c r="Y105" s="55">
        <v>0</v>
      </c>
      <c r="Z105" s="55">
        <f t="shared" si="27"/>
        <v>0</v>
      </c>
      <c r="AA105" s="55">
        <v>0</v>
      </c>
      <c r="AB105" s="55">
        <f t="shared" si="28"/>
        <v>0</v>
      </c>
      <c r="AC105" s="55">
        <v>0</v>
      </c>
      <c r="AD105" s="55">
        <f t="shared" si="29"/>
        <v>0</v>
      </c>
      <c r="AE105" s="55">
        <v>0</v>
      </c>
      <c r="AF105" s="55">
        <f t="shared" si="30"/>
        <v>0</v>
      </c>
      <c r="AG105" s="55">
        <v>360.41842400000002</v>
      </c>
      <c r="AH105" s="55">
        <f t="shared" si="31"/>
        <v>0.19336876420403043</v>
      </c>
      <c r="AI105" s="55">
        <v>4331.0365169999995</v>
      </c>
      <c r="AJ105" s="55">
        <f t="shared" si="32"/>
        <v>2.3236525195360658</v>
      </c>
    </row>
    <row r="106" spans="1:36" x14ac:dyDescent="0.25">
      <c r="A106" s="79">
        <v>259</v>
      </c>
      <c r="B106" s="98" t="s">
        <v>82</v>
      </c>
      <c r="C106" s="72" t="s">
        <v>1</v>
      </c>
      <c r="D106" s="55">
        <v>148124.09669499999</v>
      </c>
      <c r="E106" s="55">
        <v>148124.09669599999</v>
      </c>
      <c r="F106" s="55">
        <f t="shared" si="22"/>
        <v>100.00000000067512</v>
      </c>
      <c r="G106" s="55">
        <v>0</v>
      </c>
      <c r="H106" s="55">
        <f t="shared" si="23"/>
        <v>0</v>
      </c>
      <c r="I106" s="55">
        <v>0</v>
      </c>
      <c r="J106" s="55">
        <f t="shared" si="24"/>
        <v>0</v>
      </c>
      <c r="K106" s="55">
        <v>0</v>
      </c>
      <c r="L106" s="55">
        <f t="shared" si="25"/>
        <v>0</v>
      </c>
      <c r="M106" s="73">
        <v>733.50281243400002</v>
      </c>
      <c r="N106" s="74">
        <f t="shared" si="33"/>
        <v>0.49519479193472771</v>
      </c>
      <c r="O106" s="73">
        <v>0</v>
      </c>
      <c r="P106" s="74">
        <f t="shared" si="34"/>
        <v>0</v>
      </c>
      <c r="Q106" s="73">
        <v>148117.998515999</v>
      </c>
      <c r="R106" s="74">
        <f t="shared" si="35"/>
        <v>99.995883060800338</v>
      </c>
      <c r="S106" s="73">
        <v>6.0981790141100003</v>
      </c>
      <c r="T106" s="74">
        <f t="shared" si="36"/>
        <v>4.1169392085250419E-3</v>
      </c>
      <c r="U106" s="73">
        <v>0</v>
      </c>
      <c r="V106" s="74">
        <f t="shared" si="37"/>
        <v>0</v>
      </c>
      <c r="W106" s="55">
        <f t="shared" si="26"/>
        <v>100.00000000067512</v>
      </c>
      <c r="X106" s="55" t="s">
        <v>216</v>
      </c>
      <c r="Y106" s="55">
        <v>0</v>
      </c>
      <c r="Z106" s="55">
        <f t="shared" si="27"/>
        <v>0</v>
      </c>
      <c r="AA106" s="55">
        <v>0</v>
      </c>
      <c r="AB106" s="55">
        <f t="shared" si="28"/>
        <v>0</v>
      </c>
      <c r="AC106" s="55">
        <v>0</v>
      </c>
      <c r="AD106" s="55">
        <f t="shared" si="29"/>
        <v>0</v>
      </c>
      <c r="AE106" s="55">
        <v>0</v>
      </c>
      <c r="AF106" s="55">
        <f t="shared" si="30"/>
        <v>0</v>
      </c>
      <c r="AG106" s="55">
        <v>4467.8535149999998</v>
      </c>
      <c r="AH106" s="55">
        <f t="shared" si="31"/>
        <v>3.0162908093203007</v>
      </c>
      <c r="AI106" s="55">
        <v>10882.055275000001</v>
      </c>
      <c r="AJ106" s="55">
        <f t="shared" si="32"/>
        <v>7.3465800081178356</v>
      </c>
    </row>
    <row r="107" spans="1:36" x14ac:dyDescent="0.25">
      <c r="A107" s="79">
        <v>260</v>
      </c>
      <c r="B107" s="98" t="s">
        <v>80</v>
      </c>
      <c r="C107" s="72" t="s">
        <v>1</v>
      </c>
      <c r="D107" s="55">
        <v>137156.27469699999</v>
      </c>
      <c r="E107" s="55">
        <v>38799.608888000002</v>
      </c>
      <c r="F107" s="55">
        <f t="shared" si="22"/>
        <v>28.288613826610927</v>
      </c>
      <c r="G107" s="140">
        <v>83409.34</v>
      </c>
      <c r="H107" s="140">
        <f t="shared" si="23"/>
        <v>60.813360660505317</v>
      </c>
      <c r="I107" s="136">
        <v>5143.34</v>
      </c>
      <c r="J107" s="136">
        <f t="shared" si="24"/>
        <v>3.7499851985353612</v>
      </c>
      <c r="K107" s="136">
        <v>9804.02</v>
      </c>
      <c r="L107" s="136">
        <f t="shared" si="25"/>
        <v>7.1480652428469922</v>
      </c>
      <c r="M107" s="73">
        <v>106112.682883</v>
      </c>
      <c r="N107" s="74">
        <f t="shared" si="33"/>
        <v>77.366262037533303</v>
      </c>
      <c r="O107" s="73">
        <v>24002.223058899999</v>
      </c>
      <c r="P107" s="74">
        <f t="shared" si="34"/>
        <v>17.499908853550249</v>
      </c>
      <c r="Q107" s="73">
        <v>36983.137258399998</v>
      </c>
      <c r="R107" s="74">
        <f t="shared" si="35"/>
        <v>26.964232835939608</v>
      </c>
      <c r="S107" s="73">
        <v>1659.1500941300001</v>
      </c>
      <c r="T107" s="74">
        <f t="shared" si="36"/>
        <v>1.2096785931196561</v>
      </c>
      <c r="U107" s="73">
        <v>98513.987154100003</v>
      </c>
      <c r="V107" s="74">
        <f t="shared" si="37"/>
        <v>71.826088432142868</v>
      </c>
      <c r="W107" s="55">
        <f t="shared" si="26"/>
        <v>100.0000249284986</v>
      </c>
      <c r="X107" s="55" t="s">
        <v>216</v>
      </c>
      <c r="Y107" s="55">
        <v>0</v>
      </c>
      <c r="Z107" s="55">
        <f t="shared" si="27"/>
        <v>0</v>
      </c>
      <c r="AA107" s="55">
        <v>0</v>
      </c>
      <c r="AB107" s="55">
        <f t="shared" si="28"/>
        <v>0</v>
      </c>
      <c r="AC107" s="55">
        <v>45.197692000000004</v>
      </c>
      <c r="AD107" s="55">
        <f t="shared" si="29"/>
        <v>3.2953426374293771E-2</v>
      </c>
      <c r="AE107" s="55">
        <v>410.30702500000001</v>
      </c>
      <c r="AF107" s="55">
        <f t="shared" si="30"/>
        <v>0.29915293770294754</v>
      </c>
      <c r="AG107" s="55">
        <v>4647.0453479999996</v>
      </c>
      <c r="AH107" s="55">
        <f t="shared" si="31"/>
        <v>3.3881390831488107</v>
      </c>
      <c r="AI107" s="55">
        <v>27799.204621000001</v>
      </c>
      <c r="AJ107" s="55">
        <f t="shared" si="32"/>
        <v>20.268270396241707</v>
      </c>
    </row>
    <row r="108" spans="1:36" x14ac:dyDescent="0.25">
      <c r="A108" s="112" t="s">
        <v>354</v>
      </c>
      <c r="B108" s="98" t="s">
        <v>96</v>
      </c>
      <c r="C108" s="72" t="s">
        <v>1</v>
      </c>
      <c r="D108" s="55">
        <v>51231.3156045</v>
      </c>
      <c r="E108" s="55">
        <v>51231.308730999997</v>
      </c>
      <c r="F108" s="55">
        <f t="shared" si="22"/>
        <v>99.999986583401338</v>
      </c>
      <c r="G108" s="55">
        <v>0</v>
      </c>
      <c r="H108" s="55">
        <f t="shared" si="23"/>
        <v>0</v>
      </c>
      <c r="I108" s="55">
        <v>0</v>
      </c>
      <c r="J108" s="55">
        <f t="shared" si="24"/>
        <v>0</v>
      </c>
      <c r="K108" s="55">
        <v>0</v>
      </c>
      <c r="L108" s="55">
        <f t="shared" si="25"/>
        <v>0</v>
      </c>
      <c r="M108" s="73">
        <v>0</v>
      </c>
      <c r="N108" s="74">
        <f t="shared" si="33"/>
        <v>0</v>
      </c>
      <c r="O108" s="73">
        <v>0</v>
      </c>
      <c r="P108" s="74">
        <f t="shared" si="34"/>
        <v>0</v>
      </c>
      <c r="Q108" s="73">
        <v>51231.308731099998</v>
      </c>
      <c r="R108" s="74">
        <f t="shared" si="35"/>
        <v>99.999986583596538</v>
      </c>
      <c r="S108" s="73">
        <v>0</v>
      </c>
      <c r="T108" s="74">
        <f t="shared" si="36"/>
        <v>0</v>
      </c>
      <c r="U108" s="73">
        <v>0</v>
      </c>
      <c r="V108" s="74">
        <f t="shared" si="37"/>
        <v>0</v>
      </c>
      <c r="W108" s="55">
        <f t="shared" si="26"/>
        <v>99.999986583401338</v>
      </c>
      <c r="X108" s="55" t="s">
        <v>216</v>
      </c>
      <c r="Y108" s="55">
        <v>0</v>
      </c>
      <c r="Z108" s="55">
        <f t="shared" si="27"/>
        <v>0</v>
      </c>
      <c r="AA108" s="55">
        <v>0</v>
      </c>
      <c r="AB108" s="55">
        <f t="shared" si="28"/>
        <v>0</v>
      </c>
      <c r="AC108" s="55">
        <v>0</v>
      </c>
      <c r="AD108" s="55">
        <f t="shared" si="29"/>
        <v>0</v>
      </c>
      <c r="AE108" s="55">
        <v>0</v>
      </c>
      <c r="AF108" s="55">
        <f t="shared" si="30"/>
        <v>0</v>
      </c>
      <c r="AG108" s="55">
        <v>0</v>
      </c>
      <c r="AH108" s="55">
        <f t="shared" si="31"/>
        <v>0</v>
      </c>
      <c r="AI108" s="55">
        <v>0</v>
      </c>
      <c r="AJ108" s="55">
        <f t="shared" si="32"/>
        <v>0</v>
      </c>
    </row>
    <row r="109" spans="1:36" x14ac:dyDescent="0.25">
      <c r="A109" s="79">
        <v>262</v>
      </c>
      <c r="B109" s="98" t="s">
        <v>83</v>
      </c>
      <c r="C109" s="72" t="s">
        <v>1</v>
      </c>
      <c r="D109" s="55">
        <v>38487.2512814</v>
      </c>
      <c r="E109" s="55">
        <v>38487.251281999997</v>
      </c>
      <c r="F109" s="55">
        <f t="shared" ref="F109:F172" si="38">E109*100/D109</f>
        <v>100.00000000155894</v>
      </c>
      <c r="G109" s="55">
        <v>0</v>
      </c>
      <c r="H109" s="55">
        <f t="shared" ref="H109:H172" si="39">G109*100/D109</f>
        <v>0</v>
      </c>
      <c r="I109" s="55">
        <v>0</v>
      </c>
      <c r="J109" s="55">
        <f t="shared" ref="J109:J172" si="40">I109*100/D109</f>
        <v>0</v>
      </c>
      <c r="K109" s="55">
        <v>0</v>
      </c>
      <c r="L109" s="55">
        <f t="shared" ref="L109:L172" si="41">K109*100/D109</f>
        <v>0</v>
      </c>
      <c r="M109" s="73">
        <v>0</v>
      </c>
      <c r="N109" s="74">
        <f t="shared" si="33"/>
        <v>0</v>
      </c>
      <c r="O109" s="73">
        <v>0</v>
      </c>
      <c r="P109" s="74">
        <f t="shared" si="34"/>
        <v>0</v>
      </c>
      <c r="Q109" s="73">
        <v>38487.2512814</v>
      </c>
      <c r="R109" s="74">
        <f t="shared" si="35"/>
        <v>100</v>
      </c>
      <c r="S109" s="73">
        <v>0</v>
      </c>
      <c r="T109" s="74">
        <f t="shared" si="36"/>
        <v>0</v>
      </c>
      <c r="U109" s="73">
        <v>0</v>
      </c>
      <c r="V109" s="74">
        <f t="shared" si="37"/>
        <v>0</v>
      </c>
      <c r="W109" s="55">
        <f t="shared" ref="W109:W172" si="42">L109+J109+H109+F109</f>
        <v>100.00000000155894</v>
      </c>
      <c r="X109" s="55" t="s">
        <v>216</v>
      </c>
      <c r="Y109" s="55">
        <v>0</v>
      </c>
      <c r="Z109" s="55">
        <f t="shared" ref="Z109:Z172" si="43">Y109*100/D109</f>
        <v>0</v>
      </c>
      <c r="AA109" s="55">
        <v>0</v>
      </c>
      <c r="AB109" s="55">
        <f t="shared" ref="AB109:AB172" si="44">AA109*100/D109</f>
        <v>0</v>
      </c>
      <c r="AC109" s="55">
        <v>0</v>
      </c>
      <c r="AD109" s="55">
        <f t="shared" ref="AD109:AD172" si="45">AC109*100/D109</f>
        <v>0</v>
      </c>
      <c r="AE109" s="55">
        <v>0</v>
      </c>
      <c r="AF109" s="55">
        <f t="shared" ref="AF109:AF172" si="46">AE109*100/D109</f>
        <v>0</v>
      </c>
      <c r="AG109" s="55">
        <v>0</v>
      </c>
      <c r="AH109" s="55">
        <f t="shared" ref="AH109:AH172" si="47">AG109*100/D109</f>
        <v>0</v>
      </c>
      <c r="AI109" s="55">
        <v>1391.085615</v>
      </c>
      <c r="AJ109" s="55">
        <f t="shared" ref="AJ109:AJ172" si="48">AI109*100/D109</f>
        <v>3.614406248004205</v>
      </c>
    </row>
    <row r="110" spans="1:36" x14ac:dyDescent="0.25">
      <c r="A110" s="79">
        <v>263</v>
      </c>
      <c r="B110" s="98" t="s">
        <v>172</v>
      </c>
      <c r="C110" s="72" t="s">
        <v>1</v>
      </c>
      <c r="D110" s="55">
        <v>175883.218295</v>
      </c>
      <c r="E110" s="55">
        <v>175883.21713199999</v>
      </c>
      <c r="F110" s="55">
        <f t="shared" si="38"/>
        <v>99.99999933876579</v>
      </c>
      <c r="G110" s="55">
        <v>0</v>
      </c>
      <c r="H110" s="55">
        <f t="shared" si="39"/>
        <v>0</v>
      </c>
      <c r="I110" s="55">
        <v>0</v>
      </c>
      <c r="J110" s="55">
        <f t="shared" si="40"/>
        <v>0</v>
      </c>
      <c r="K110" s="55">
        <v>0</v>
      </c>
      <c r="L110" s="55">
        <f t="shared" si="41"/>
        <v>0</v>
      </c>
      <c r="M110" s="73">
        <v>0</v>
      </c>
      <c r="N110" s="74">
        <f t="shared" ref="N110:N173" si="49">SUM(M110*100)/D110</f>
        <v>0</v>
      </c>
      <c r="O110" s="73">
        <v>0</v>
      </c>
      <c r="P110" s="74">
        <f t="shared" ref="P110:P173" si="50">SUM(O110*100)/D110</f>
        <v>0</v>
      </c>
      <c r="Q110" s="73">
        <v>175883.217192999</v>
      </c>
      <c r="R110" s="74">
        <f t="shared" ref="R110:R173" si="51">SUM(Q110*100)/D110</f>
        <v>99.999999373447338</v>
      </c>
      <c r="S110" s="73">
        <v>0</v>
      </c>
      <c r="T110" s="74">
        <f t="shared" ref="T110:T173" si="52">SUM(S110*100)/D110</f>
        <v>0</v>
      </c>
      <c r="U110" s="73">
        <v>0</v>
      </c>
      <c r="V110" s="74">
        <f t="shared" ref="V110:V173" si="53">SUM(U110*100)/D110</f>
        <v>0</v>
      </c>
      <c r="W110" s="55">
        <f t="shared" si="42"/>
        <v>99.99999933876579</v>
      </c>
      <c r="X110" s="55" t="s">
        <v>216</v>
      </c>
      <c r="Y110" s="55">
        <v>0</v>
      </c>
      <c r="Z110" s="55">
        <f t="shared" si="43"/>
        <v>0</v>
      </c>
      <c r="AA110" s="55">
        <v>0</v>
      </c>
      <c r="AB110" s="55">
        <f t="shared" si="44"/>
        <v>0</v>
      </c>
      <c r="AC110" s="55">
        <v>0</v>
      </c>
      <c r="AD110" s="55">
        <f t="shared" si="45"/>
        <v>0</v>
      </c>
      <c r="AE110" s="55">
        <v>13991.493161</v>
      </c>
      <c r="AF110" s="55">
        <f t="shared" si="46"/>
        <v>7.9549904172965373</v>
      </c>
      <c r="AG110" s="55">
        <v>10597.219488000001</v>
      </c>
      <c r="AH110" s="55">
        <f t="shared" si="47"/>
        <v>6.0251453155842434</v>
      </c>
      <c r="AI110" s="55">
        <v>5604.545932</v>
      </c>
      <c r="AJ110" s="55">
        <f t="shared" si="48"/>
        <v>3.18651545402119</v>
      </c>
    </row>
    <row r="111" spans="1:36" x14ac:dyDescent="0.25">
      <c r="A111" s="112" t="s">
        <v>356</v>
      </c>
      <c r="B111" s="98" t="s">
        <v>146</v>
      </c>
      <c r="C111" s="72" t="s">
        <v>1</v>
      </c>
      <c r="D111" s="55">
        <v>8370.0759980700004</v>
      </c>
      <c r="E111" s="55">
        <v>8370.0759980000003</v>
      </c>
      <c r="F111" s="55">
        <f t="shared" si="38"/>
        <v>99.999999999163677</v>
      </c>
      <c r="G111" s="55">
        <v>0</v>
      </c>
      <c r="H111" s="55">
        <f t="shared" si="39"/>
        <v>0</v>
      </c>
      <c r="I111" s="55">
        <v>0</v>
      </c>
      <c r="J111" s="55">
        <f t="shared" si="40"/>
        <v>0</v>
      </c>
      <c r="K111" s="55">
        <v>0</v>
      </c>
      <c r="L111" s="55">
        <f t="shared" si="41"/>
        <v>0</v>
      </c>
      <c r="M111" s="73">
        <v>0</v>
      </c>
      <c r="N111" s="74">
        <f t="shared" si="49"/>
        <v>0</v>
      </c>
      <c r="O111" s="73">
        <v>0</v>
      </c>
      <c r="P111" s="74">
        <f t="shared" si="50"/>
        <v>0</v>
      </c>
      <c r="Q111" s="73">
        <v>0</v>
      </c>
      <c r="R111" s="74">
        <f t="shared" si="51"/>
        <v>0</v>
      </c>
      <c r="S111" s="73">
        <v>8370.07599802</v>
      </c>
      <c r="T111" s="74">
        <f t="shared" si="52"/>
        <v>99.999999999402633</v>
      </c>
      <c r="U111" s="73">
        <v>0</v>
      </c>
      <c r="V111" s="74">
        <f t="shared" si="53"/>
        <v>0</v>
      </c>
      <c r="W111" s="55">
        <f t="shared" si="42"/>
        <v>99.999999999163677</v>
      </c>
      <c r="X111" s="55" t="s">
        <v>216</v>
      </c>
      <c r="Y111" s="55">
        <v>0</v>
      </c>
      <c r="Z111" s="55">
        <f t="shared" si="43"/>
        <v>0</v>
      </c>
      <c r="AA111" s="55">
        <v>0</v>
      </c>
      <c r="AB111" s="55">
        <f t="shared" si="44"/>
        <v>0</v>
      </c>
      <c r="AC111" s="55">
        <v>8370.0759980000003</v>
      </c>
      <c r="AD111" s="55">
        <f t="shared" si="45"/>
        <v>99.999999999163677</v>
      </c>
      <c r="AE111" s="55">
        <v>0</v>
      </c>
      <c r="AF111" s="55">
        <f t="shared" si="46"/>
        <v>0</v>
      </c>
      <c r="AG111" s="55">
        <v>0</v>
      </c>
      <c r="AH111" s="55">
        <f t="shared" si="47"/>
        <v>0</v>
      </c>
      <c r="AI111" s="55">
        <v>785.09349499999996</v>
      </c>
      <c r="AJ111" s="55">
        <f t="shared" si="48"/>
        <v>9.3797654308160325</v>
      </c>
    </row>
    <row r="112" spans="1:36" x14ac:dyDescent="0.25">
      <c r="A112" s="79">
        <v>265</v>
      </c>
      <c r="B112" s="98" t="s">
        <v>116</v>
      </c>
      <c r="C112" s="72" t="s">
        <v>1</v>
      </c>
      <c r="D112" s="55">
        <v>15074.6265298</v>
      </c>
      <c r="E112" s="55">
        <v>15074.62653</v>
      </c>
      <c r="F112" s="55">
        <f t="shared" si="38"/>
        <v>100.00000000132673</v>
      </c>
      <c r="G112" s="55">
        <v>0</v>
      </c>
      <c r="H112" s="55">
        <f t="shared" si="39"/>
        <v>0</v>
      </c>
      <c r="I112" s="55">
        <v>0</v>
      </c>
      <c r="J112" s="55">
        <f t="shared" si="40"/>
        <v>0</v>
      </c>
      <c r="K112" s="55">
        <v>0</v>
      </c>
      <c r="L112" s="55">
        <f t="shared" si="41"/>
        <v>0</v>
      </c>
      <c r="M112" s="73">
        <v>0</v>
      </c>
      <c r="N112" s="74">
        <f t="shared" si="49"/>
        <v>0</v>
      </c>
      <c r="O112" s="73">
        <v>0</v>
      </c>
      <c r="P112" s="74">
        <f t="shared" si="50"/>
        <v>0</v>
      </c>
      <c r="Q112" s="73">
        <v>15074.626529900001</v>
      </c>
      <c r="R112" s="74">
        <f t="shared" si="51"/>
        <v>100.00000000066338</v>
      </c>
      <c r="S112" s="73">
        <v>0</v>
      </c>
      <c r="T112" s="74">
        <f t="shared" si="52"/>
        <v>0</v>
      </c>
      <c r="U112" s="73">
        <v>0</v>
      </c>
      <c r="V112" s="74">
        <f t="shared" si="53"/>
        <v>0</v>
      </c>
      <c r="W112" s="55">
        <f t="shared" si="42"/>
        <v>100.00000000132673</v>
      </c>
      <c r="X112" s="55" t="s">
        <v>216</v>
      </c>
      <c r="Y112" s="55">
        <v>0</v>
      </c>
      <c r="Z112" s="55">
        <f t="shared" si="43"/>
        <v>0</v>
      </c>
      <c r="AA112" s="55">
        <v>0</v>
      </c>
      <c r="AB112" s="55">
        <f t="shared" si="44"/>
        <v>0</v>
      </c>
      <c r="AC112" s="55">
        <v>0</v>
      </c>
      <c r="AD112" s="55">
        <f t="shared" si="45"/>
        <v>0</v>
      </c>
      <c r="AE112" s="55">
        <v>0</v>
      </c>
      <c r="AF112" s="55">
        <f t="shared" si="46"/>
        <v>0</v>
      </c>
      <c r="AG112" s="55">
        <v>0</v>
      </c>
      <c r="AH112" s="55">
        <f t="shared" si="47"/>
        <v>0</v>
      </c>
      <c r="AI112" s="55">
        <v>77.086449999999999</v>
      </c>
      <c r="AJ112" s="55">
        <f t="shared" si="48"/>
        <v>0.51136557079946932</v>
      </c>
    </row>
    <row r="113" spans="1:36" ht="30" x14ac:dyDescent="0.25">
      <c r="A113" s="79">
        <v>266</v>
      </c>
      <c r="B113" s="98" t="s">
        <v>98</v>
      </c>
      <c r="C113" s="72" t="s">
        <v>1</v>
      </c>
      <c r="D113" s="55">
        <v>5608.8245675300004</v>
      </c>
      <c r="E113" s="55">
        <v>5608.8250349999998</v>
      </c>
      <c r="F113" s="55">
        <f t="shared" si="38"/>
        <v>100.00000833454486</v>
      </c>
      <c r="G113" s="55">
        <v>0</v>
      </c>
      <c r="H113" s="55">
        <f t="shared" si="39"/>
        <v>0</v>
      </c>
      <c r="I113" s="55">
        <v>0</v>
      </c>
      <c r="J113" s="55">
        <f t="shared" si="40"/>
        <v>0</v>
      </c>
      <c r="K113" s="55">
        <v>0</v>
      </c>
      <c r="L113" s="55">
        <f t="shared" si="41"/>
        <v>0</v>
      </c>
      <c r="M113" s="73">
        <v>0</v>
      </c>
      <c r="N113" s="74">
        <f t="shared" si="49"/>
        <v>0</v>
      </c>
      <c r="O113" s="73">
        <v>0</v>
      </c>
      <c r="P113" s="74">
        <f t="shared" si="50"/>
        <v>0</v>
      </c>
      <c r="Q113" s="73">
        <v>5608.8250351500001</v>
      </c>
      <c r="R113" s="74">
        <f t="shared" si="51"/>
        <v>100.00000833721921</v>
      </c>
      <c r="S113" s="73">
        <v>0</v>
      </c>
      <c r="T113" s="74">
        <f t="shared" si="52"/>
        <v>0</v>
      </c>
      <c r="U113" s="73">
        <v>0</v>
      </c>
      <c r="V113" s="74">
        <f t="shared" si="53"/>
        <v>0</v>
      </c>
      <c r="W113" s="55">
        <f t="shared" si="42"/>
        <v>100.00000833454486</v>
      </c>
      <c r="X113" s="55" t="s">
        <v>216</v>
      </c>
      <c r="Y113" s="55">
        <v>0</v>
      </c>
      <c r="Z113" s="55">
        <f t="shared" si="43"/>
        <v>0</v>
      </c>
      <c r="AA113" s="55">
        <v>0</v>
      </c>
      <c r="AB113" s="55">
        <f t="shared" si="44"/>
        <v>0</v>
      </c>
      <c r="AC113" s="55">
        <v>0</v>
      </c>
      <c r="AD113" s="55">
        <f t="shared" si="45"/>
        <v>0</v>
      </c>
      <c r="AE113" s="55">
        <v>0</v>
      </c>
      <c r="AF113" s="55">
        <f t="shared" si="46"/>
        <v>0</v>
      </c>
      <c r="AG113" s="55">
        <v>0</v>
      </c>
      <c r="AH113" s="55">
        <f t="shared" si="47"/>
        <v>0</v>
      </c>
      <c r="AI113" s="55">
        <v>0</v>
      </c>
      <c r="AJ113" s="55">
        <f t="shared" si="48"/>
        <v>0</v>
      </c>
    </row>
    <row r="114" spans="1:36" ht="30" x14ac:dyDescent="0.25">
      <c r="A114" s="79">
        <v>267</v>
      </c>
      <c r="B114" s="99" t="s">
        <v>81</v>
      </c>
      <c r="C114" s="75" t="s">
        <v>1</v>
      </c>
      <c r="D114" s="76">
        <v>2219.1843549999999</v>
      </c>
      <c r="E114" s="76">
        <v>2219.1843549999999</v>
      </c>
      <c r="F114" s="76">
        <f t="shared" si="38"/>
        <v>100</v>
      </c>
      <c r="G114" s="76">
        <v>0</v>
      </c>
      <c r="H114" s="76">
        <f t="shared" si="39"/>
        <v>0</v>
      </c>
      <c r="I114" s="76">
        <v>0</v>
      </c>
      <c r="J114" s="76">
        <f t="shared" si="40"/>
        <v>0</v>
      </c>
      <c r="K114" s="76">
        <v>0</v>
      </c>
      <c r="L114" s="76">
        <f t="shared" si="41"/>
        <v>0</v>
      </c>
      <c r="M114" s="77">
        <v>0</v>
      </c>
      <c r="N114" s="78">
        <f t="shared" si="49"/>
        <v>0</v>
      </c>
      <c r="O114" s="77">
        <v>0</v>
      </c>
      <c r="P114" s="78">
        <f t="shared" si="50"/>
        <v>0</v>
      </c>
      <c r="Q114" s="77">
        <v>2219.1843549999999</v>
      </c>
      <c r="R114" s="78">
        <f t="shared" si="51"/>
        <v>100</v>
      </c>
      <c r="S114" s="77">
        <v>0</v>
      </c>
      <c r="T114" s="78">
        <f t="shared" si="52"/>
        <v>0</v>
      </c>
      <c r="U114" s="77">
        <v>0</v>
      </c>
      <c r="V114" s="78">
        <f t="shared" si="53"/>
        <v>0</v>
      </c>
      <c r="W114" s="76">
        <f t="shared" si="42"/>
        <v>100</v>
      </c>
      <c r="X114" s="76" t="s">
        <v>216</v>
      </c>
      <c r="Y114" s="76">
        <v>0</v>
      </c>
      <c r="Z114" s="76">
        <f t="shared" si="43"/>
        <v>0</v>
      </c>
      <c r="AA114" s="76">
        <v>0</v>
      </c>
      <c r="AB114" s="76">
        <f t="shared" si="44"/>
        <v>0</v>
      </c>
      <c r="AC114" s="76">
        <v>0</v>
      </c>
      <c r="AD114" s="76">
        <f t="shared" si="45"/>
        <v>0</v>
      </c>
      <c r="AE114" s="76">
        <v>0</v>
      </c>
      <c r="AF114" s="76">
        <f t="shared" si="46"/>
        <v>0</v>
      </c>
      <c r="AG114" s="76">
        <v>43.787083000000003</v>
      </c>
      <c r="AH114" s="76">
        <f t="shared" si="47"/>
        <v>1.9731160640775158</v>
      </c>
      <c r="AI114" s="76">
        <v>94.790021999999993</v>
      </c>
      <c r="AJ114" s="76">
        <f t="shared" si="48"/>
        <v>4.2713901522615947</v>
      </c>
    </row>
    <row r="115" spans="1:36" x14ac:dyDescent="0.25">
      <c r="A115" s="79">
        <v>268</v>
      </c>
      <c r="B115" s="98" t="s">
        <v>128</v>
      </c>
      <c r="C115" s="72" t="s">
        <v>1</v>
      </c>
      <c r="D115" s="55">
        <v>29285.338721</v>
      </c>
      <c r="E115" s="55">
        <v>29285.341486000001</v>
      </c>
      <c r="F115" s="55">
        <f t="shared" si="38"/>
        <v>100.0000094415845</v>
      </c>
      <c r="G115" s="55">
        <v>0</v>
      </c>
      <c r="H115" s="55">
        <f t="shared" si="39"/>
        <v>0</v>
      </c>
      <c r="I115" s="55">
        <v>0</v>
      </c>
      <c r="J115" s="55">
        <f t="shared" si="40"/>
        <v>0</v>
      </c>
      <c r="K115" s="55">
        <v>0</v>
      </c>
      <c r="L115" s="55">
        <f t="shared" si="41"/>
        <v>0</v>
      </c>
      <c r="M115" s="73">
        <v>0</v>
      </c>
      <c r="N115" s="74">
        <f t="shared" si="49"/>
        <v>0</v>
      </c>
      <c r="O115" s="73">
        <v>0</v>
      </c>
      <c r="P115" s="74">
        <f t="shared" si="50"/>
        <v>0</v>
      </c>
      <c r="Q115" s="73">
        <v>29285.3414863</v>
      </c>
      <c r="R115" s="74">
        <f t="shared" si="51"/>
        <v>100.0000094426089</v>
      </c>
      <c r="S115" s="73">
        <v>0</v>
      </c>
      <c r="T115" s="74">
        <f t="shared" si="52"/>
        <v>0</v>
      </c>
      <c r="U115" s="73">
        <v>0</v>
      </c>
      <c r="V115" s="74">
        <f t="shared" si="53"/>
        <v>0</v>
      </c>
      <c r="W115" s="55">
        <f t="shared" si="42"/>
        <v>100.0000094415845</v>
      </c>
      <c r="X115" s="55" t="s">
        <v>216</v>
      </c>
      <c r="Y115" s="55">
        <v>0</v>
      </c>
      <c r="Z115" s="55">
        <f t="shared" si="43"/>
        <v>0</v>
      </c>
      <c r="AA115" s="55">
        <v>0</v>
      </c>
      <c r="AB115" s="55">
        <f t="shared" si="44"/>
        <v>0</v>
      </c>
      <c r="AC115" s="55">
        <v>0</v>
      </c>
      <c r="AD115" s="55">
        <f t="shared" si="45"/>
        <v>0</v>
      </c>
      <c r="AE115" s="55">
        <v>0</v>
      </c>
      <c r="AF115" s="55">
        <f t="shared" si="46"/>
        <v>0</v>
      </c>
      <c r="AG115" s="55">
        <v>0</v>
      </c>
      <c r="AH115" s="55">
        <f t="shared" si="47"/>
        <v>0</v>
      </c>
      <c r="AI115" s="55">
        <v>0</v>
      </c>
      <c r="AJ115" s="55">
        <f t="shared" si="48"/>
        <v>0</v>
      </c>
    </row>
    <row r="116" spans="1:36" ht="30" x14ac:dyDescent="0.25">
      <c r="A116" s="79">
        <v>269</v>
      </c>
      <c r="B116" s="98" t="s">
        <v>99</v>
      </c>
      <c r="C116" s="72" t="s">
        <v>1</v>
      </c>
      <c r="D116" s="55">
        <v>137032.365066</v>
      </c>
      <c r="E116" s="55">
        <v>11362.856793000001</v>
      </c>
      <c r="F116" s="55">
        <f t="shared" si="38"/>
        <v>8.292097117003868</v>
      </c>
      <c r="G116" s="140">
        <v>74639.37</v>
      </c>
      <c r="H116" s="140">
        <f t="shared" si="39"/>
        <v>54.468424276302052</v>
      </c>
      <c r="I116" s="136">
        <v>11797.78</v>
      </c>
      <c r="J116" s="136">
        <f t="shared" si="40"/>
        <v>8.609484331907824</v>
      </c>
      <c r="K116" s="55">
        <v>39232.35961</v>
      </c>
      <c r="L116" s="55">
        <f t="shared" si="41"/>
        <v>28.62999525046817</v>
      </c>
      <c r="M116" s="73">
        <v>104352.62587</v>
      </c>
      <c r="N116" s="74">
        <f t="shared" si="49"/>
        <v>76.151809698197809</v>
      </c>
      <c r="O116" s="73">
        <v>53343.114857699999</v>
      </c>
      <c r="P116" s="74">
        <f t="shared" si="50"/>
        <v>38.927383930072232</v>
      </c>
      <c r="Q116" s="73">
        <v>0</v>
      </c>
      <c r="R116" s="74">
        <f t="shared" si="51"/>
        <v>0</v>
      </c>
      <c r="S116" s="73">
        <v>51353.022656300003</v>
      </c>
      <c r="T116" s="74">
        <f t="shared" si="52"/>
        <v>37.475104973607102</v>
      </c>
      <c r="U116" s="73">
        <v>85679.3488125</v>
      </c>
      <c r="V116" s="74">
        <f t="shared" si="53"/>
        <v>62.52489969886571</v>
      </c>
      <c r="W116" s="55">
        <f t="shared" si="42"/>
        <v>100.0000009756819</v>
      </c>
      <c r="X116" s="55" t="s">
        <v>216</v>
      </c>
      <c r="Y116" s="55">
        <v>0</v>
      </c>
      <c r="Z116" s="55">
        <f t="shared" si="43"/>
        <v>0</v>
      </c>
      <c r="AA116" s="55">
        <v>0</v>
      </c>
      <c r="AB116" s="55">
        <f t="shared" si="44"/>
        <v>0</v>
      </c>
      <c r="AC116" s="55">
        <v>137032.37210000001</v>
      </c>
      <c r="AD116" s="55">
        <f t="shared" si="45"/>
        <v>100.00000513309392</v>
      </c>
      <c r="AE116" s="55">
        <v>1775</v>
      </c>
      <c r="AF116" s="55">
        <f t="shared" si="46"/>
        <v>1.2953144311163953</v>
      </c>
      <c r="AG116" s="55">
        <v>12780.982091</v>
      </c>
      <c r="AH116" s="55">
        <f t="shared" si="47"/>
        <v>9.3269805894718338</v>
      </c>
      <c r="AI116" s="55">
        <v>20215.825540000002</v>
      </c>
      <c r="AJ116" s="55">
        <f t="shared" si="48"/>
        <v>14.752591864165295</v>
      </c>
    </row>
    <row r="117" spans="1:36" ht="30" x14ac:dyDescent="0.25">
      <c r="A117" s="79">
        <v>270</v>
      </c>
      <c r="B117" s="98" t="s">
        <v>100</v>
      </c>
      <c r="C117" s="72" t="s">
        <v>1</v>
      </c>
      <c r="D117" s="55">
        <v>201038.95520200001</v>
      </c>
      <c r="E117" s="55">
        <v>201038.95520200001</v>
      </c>
      <c r="F117" s="55">
        <f t="shared" si="38"/>
        <v>100.00000000000001</v>
      </c>
      <c r="G117" s="55">
        <v>0</v>
      </c>
      <c r="H117" s="55">
        <f t="shared" si="39"/>
        <v>0</v>
      </c>
      <c r="I117" s="55">
        <v>0</v>
      </c>
      <c r="J117" s="55">
        <f t="shared" si="40"/>
        <v>0</v>
      </c>
      <c r="K117" s="55">
        <v>0</v>
      </c>
      <c r="L117" s="55">
        <f t="shared" si="41"/>
        <v>0</v>
      </c>
      <c r="M117" s="73">
        <v>0</v>
      </c>
      <c r="N117" s="74">
        <f t="shared" si="49"/>
        <v>0</v>
      </c>
      <c r="O117" s="73">
        <v>0</v>
      </c>
      <c r="P117" s="74">
        <f t="shared" si="50"/>
        <v>0</v>
      </c>
      <c r="Q117" s="73">
        <v>201038.95520200001</v>
      </c>
      <c r="R117" s="74">
        <f t="shared" si="51"/>
        <v>100.00000000000001</v>
      </c>
      <c r="S117" s="73">
        <v>0</v>
      </c>
      <c r="T117" s="74">
        <f t="shared" si="52"/>
        <v>0</v>
      </c>
      <c r="U117" s="73">
        <v>0</v>
      </c>
      <c r="V117" s="74">
        <f t="shared" si="53"/>
        <v>0</v>
      </c>
      <c r="W117" s="55">
        <f t="shared" si="42"/>
        <v>100.00000000000001</v>
      </c>
      <c r="X117" s="55" t="s">
        <v>216</v>
      </c>
      <c r="Y117" s="55">
        <v>0</v>
      </c>
      <c r="Z117" s="55">
        <f t="shared" si="43"/>
        <v>0</v>
      </c>
      <c r="AA117" s="55">
        <v>0</v>
      </c>
      <c r="AB117" s="55">
        <f t="shared" si="44"/>
        <v>0</v>
      </c>
      <c r="AC117" s="55">
        <v>0</v>
      </c>
      <c r="AD117" s="55">
        <f t="shared" si="45"/>
        <v>0</v>
      </c>
      <c r="AE117" s="55">
        <v>0</v>
      </c>
      <c r="AF117" s="55">
        <f t="shared" si="46"/>
        <v>0</v>
      </c>
      <c r="AG117" s="55">
        <v>0</v>
      </c>
      <c r="AH117" s="55">
        <f t="shared" si="47"/>
        <v>0</v>
      </c>
      <c r="AI117" s="55">
        <v>8269.4494699999996</v>
      </c>
      <c r="AJ117" s="55">
        <f t="shared" si="48"/>
        <v>4.113356767941327</v>
      </c>
    </row>
    <row r="118" spans="1:36" x14ac:dyDescent="0.25">
      <c r="A118" s="79">
        <v>271</v>
      </c>
      <c r="B118" s="98" t="s">
        <v>90</v>
      </c>
      <c r="C118" s="72" t="s">
        <v>1</v>
      </c>
      <c r="D118" s="55">
        <v>35573.446969999997</v>
      </c>
      <c r="E118" s="55">
        <v>35573.446969999997</v>
      </c>
      <c r="F118" s="55">
        <f t="shared" si="38"/>
        <v>100</v>
      </c>
      <c r="G118" s="55">
        <v>0</v>
      </c>
      <c r="H118" s="55">
        <f t="shared" si="39"/>
        <v>0</v>
      </c>
      <c r="I118" s="55">
        <v>0</v>
      </c>
      <c r="J118" s="55">
        <f t="shared" si="40"/>
        <v>0</v>
      </c>
      <c r="K118" s="55">
        <v>0</v>
      </c>
      <c r="L118" s="55">
        <f t="shared" si="41"/>
        <v>0</v>
      </c>
      <c r="M118" s="73">
        <v>0</v>
      </c>
      <c r="N118" s="74">
        <f t="shared" si="49"/>
        <v>0</v>
      </c>
      <c r="O118" s="73">
        <v>0</v>
      </c>
      <c r="P118" s="74">
        <f t="shared" si="50"/>
        <v>0</v>
      </c>
      <c r="Q118" s="73">
        <v>35573.446969999997</v>
      </c>
      <c r="R118" s="74">
        <f t="shared" si="51"/>
        <v>100</v>
      </c>
      <c r="S118" s="73">
        <v>0</v>
      </c>
      <c r="T118" s="74">
        <f t="shared" si="52"/>
        <v>0</v>
      </c>
      <c r="U118" s="73">
        <v>0</v>
      </c>
      <c r="V118" s="74">
        <f t="shared" si="53"/>
        <v>0</v>
      </c>
      <c r="W118" s="55">
        <f t="shared" si="42"/>
        <v>100</v>
      </c>
      <c r="X118" s="55" t="s">
        <v>216</v>
      </c>
      <c r="Y118" s="55">
        <v>0</v>
      </c>
      <c r="Z118" s="55">
        <f t="shared" si="43"/>
        <v>0</v>
      </c>
      <c r="AA118" s="55">
        <v>0</v>
      </c>
      <c r="AB118" s="55">
        <f t="shared" si="44"/>
        <v>0</v>
      </c>
      <c r="AC118" s="55">
        <v>0</v>
      </c>
      <c r="AD118" s="55">
        <f t="shared" si="45"/>
        <v>0</v>
      </c>
      <c r="AE118" s="55">
        <v>0</v>
      </c>
      <c r="AF118" s="55">
        <f t="shared" si="46"/>
        <v>0</v>
      </c>
      <c r="AG118" s="55">
        <v>2049.8973620000002</v>
      </c>
      <c r="AH118" s="55">
        <f t="shared" si="47"/>
        <v>5.7624366953495718</v>
      </c>
      <c r="AI118" s="55">
        <v>6054.8291010000003</v>
      </c>
      <c r="AJ118" s="55">
        <f t="shared" si="48"/>
        <v>17.020642126994872</v>
      </c>
    </row>
    <row r="119" spans="1:36" x14ac:dyDescent="0.25">
      <c r="A119" s="79">
        <v>272</v>
      </c>
      <c r="B119" s="98" t="s">
        <v>119</v>
      </c>
      <c r="C119" s="72" t="s">
        <v>1</v>
      </c>
      <c r="D119" s="55">
        <v>20386.444971500001</v>
      </c>
      <c r="E119" s="55">
        <v>18905.535648000001</v>
      </c>
      <c r="F119" s="55">
        <f t="shared" si="38"/>
        <v>92.735813794066132</v>
      </c>
      <c r="G119" s="140">
        <v>1199.43</v>
      </c>
      <c r="H119" s="140">
        <f t="shared" si="39"/>
        <v>5.8834681656207755</v>
      </c>
      <c r="I119" s="136">
        <v>266.64</v>
      </c>
      <c r="J119" s="136">
        <f t="shared" si="40"/>
        <v>1.3079278921497075</v>
      </c>
      <c r="K119" s="136">
        <v>14.81</v>
      </c>
      <c r="L119" s="136">
        <f t="shared" si="41"/>
        <v>7.2646309941258508E-2</v>
      </c>
      <c r="M119" s="73">
        <v>14981.8697281</v>
      </c>
      <c r="N119" s="74">
        <f t="shared" si="49"/>
        <v>73.489368789136449</v>
      </c>
      <c r="O119" s="73">
        <v>1359.4469564399999</v>
      </c>
      <c r="P119" s="74">
        <f t="shared" si="50"/>
        <v>6.6683865595030918</v>
      </c>
      <c r="Q119" s="73">
        <v>0</v>
      </c>
      <c r="R119" s="74">
        <f t="shared" si="51"/>
        <v>0</v>
      </c>
      <c r="S119" s="73">
        <v>463.90385288800002</v>
      </c>
      <c r="T119" s="74">
        <f t="shared" si="52"/>
        <v>2.2755505118059176</v>
      </c>
      <c r="U119" s="73">
        <v>19922.541118599998</v>
      </c>
      <c r="V119" s="74">
        <f t="shared" si="53"/>
        <v>97.724449488135207</v>
      </c>
      <c r="W119" s="55">
        <f t="shared" si="42"/>
        <v>99.999856161777871</v>
      </c>
      <c r="X119" s="55" t="s">
        <v>216</v>
      </c>
      <c r="Y119" s="55">
        <v>0</v>
      </c>
      <c r="Z119" s="55">
        <f t="shared" si="43"/>
        <v>0</v>
      </c>
      <c r="AA119" s="55">
        <v>0</v>
      </c>
      <c r="AB119" s="55">
        <f t="shared" si="44"/>
        <v>0</v>
      </c>
      <c r="AC119" s="55">
        <v>20386.444972000001</v>
      </c>
      <c r="AD119" s="55">
        <f t="shared" si="45"/>
        <v>100.00000000245261</v>
      </c>
      <c r="AE119" s="55">
        <v>0</v>
      </c>
      <c r="AF119" s="55">
        <f t="shared" si="46"/>
        <v>0</v>
      </c>
      <c r="AG119" s="55">
        <v>1074.3365329999999</v>
      </c>
      <c r="AH119" s="55">
        <f t="shared" si="47"/>
        <v>5.2698571747154013</v>
      </c>
      <c r="AI119" s="55">
        <v>3038.0688289999998</v>
      </c>
      <c r="AJ119" s="55">
        <f t="shared" si="48"/>
        <v>14.902396338582733</v>
      </c>
    </row>
    <row r="120" spans="1:36" ht="30" x14ac:dyDescent="0.25">
      <c r="A120" s="79">
        <v>273</v>
      </c>
      <c r="B120" s="98" t="s">
        <v>118</v>
      </c>
      <c r="C120" s="72" t="s">
        <v>1</v>
      </c>
      <c r="D120" s="55">
        <v>53023.672500000001</v>
      </c>
      <c r="E120" s="55">
        <v>53023.670986999998</v>
      </c>
      <c r="F120" s="55">
        <f t="shared" si="38"/>
        <v>99.999997146557504</v>
      </c>
      <c r="G120" s="55">
        <v>0</v>
      </c>
      <c r="H120" s="55">
        <f t="shared" si="39"/>
        <v>0</v>
      </c>
      <c r="I120" s="55">
        <v>0</v>
      </c>
      <c r="J120" s="55">
        <f t="shared" si="40"/>
        <v>0</v>
      </c>
      <c r="K120" s="55">
        <v>0</v>
      </c>
      <c r="L120" s="55">
        <f t="shared" si="41"/>
        <v>0</v>
      </c>
      <c r="M120" s="73">
        <v>0</v>
      </c>
      <c r="N120" s="74">
        <f t="shared" si="49"/>
        <v>0</v>
      </c>
      <c r="O120" s="73">
        <v>0</v>
      </c>
      <c r="P120" s="74">
        <f t="shared" si="50"/>
        <v>0</v>
      </c>
      <c r="Q120" s="73">
        <v>53023.670986999998</v>
      </c>
      <c r="R120" s="74">
        <f t="shared" si="51"/>
        <v>99.999997146557504</v>
      </c>
      <c r="S120" s="73">
        <v>0</v>
      </c>
      <c r="T120" s="74">
        <f t="shared" si="52"/>
        <v>0</v>
      </c>
      <c r="U120" s="73">
        <v>0</v>
      </c>
      <c r="V120" s="74">
        <f t="shared" si="53"/>
        <v>0</v>
      </c>
      <c r="W120" s="55">
        <f t="shared" si="42"/>
        <v>99.999997146557504</v>
      </c>
      <c r="X120" s="55" t="s">
        <v>216</v>
      </c>
      <c r="Y120" s="55">
        <v>0</v>
      </c>
      <c r="Z120" s="55">
        <f t="shared" si="43"/>
        <v>0</v>
      </c>
      <c r="AA120" s="55">
        <v>0</v>
      </c>
      <c r="AB120" s="55">
        <f t="shared" si="44"/>
        <v>0</v>
      </c>
      <c r="AC120" s="55">
        <v>0</v>
      </c>
      <c r="AD120" s="55">
        <f t="shared" si="45"/>
        <v>0</v>
      </c>
      <c r="AE120" s="55">
        <v>0</v>
      </c>
      <c r="AF120" s="55">
        <f t="shared" si="46"/>
        <v>0</v>
      </c>
      <c r="AG120" s="55">
        <v>11.100467</v>
      </c>
      <c r="AH120" s="55">
        <f t="shared" si="47"/>
        <v>2.0934926753706094E-2</v>
      </c>
      <c r="AI120" s="55">
        <v>1719.6809350000001</v>
      </c>
      <c r="AJ120" s="55">
        <f t="shared" si="48"/>
        <v>3.2432324166154283</v>
      </c>
    </row>
    <row r="121" spans="1:36" ht="30" x14ac:dyDescent="0.25">
      <c r="A121" s="79">
        <v>274</v>
      </c>
      <c r="B121" s="98" t="s">
        <v>101</v>
      </c>
      <c r="C121" s="72" t="s">
        <v>1</v>
      </c>
      <c r="D121" s="55">
        <v>21781.962922899998</v>
      </c>
      <c r="E121" s="55">
        <v>21781.962922999999</v>
      </c>
      <c r="F121" s="55">
        <f t="shared" si="38"/>
        <v>100.0000000004591</v>
      </c>
      <c r="G121" s="55">
        <v>0</v>
      </c>
      <c r="H121" s="55">
        <f t="shared" si="39"/>
        <v>0</v>
      </c>
      <c r="I121" s="55">
        <v>0</v>
      </c>
      <c r="J121" s="55">
        <f t="shared" si="40"/>
        <v>0</v>
      </c>
      <c r="K121" s="55">
        <v>0</v>
      </c>
      <c r="L121" s="55">
        <f t="shared" si="41"/>
        <v>0</v>
      </c>
      <c r="M121" s="73">
        <v>0</v>
      </c>
      <c r="N121" s="74">
        <f t="shared" si="49"/>
        <v>0</v>
      </c>
      <c r="O121" s="73">
        <v>0</v>
      </c>
      <c r="P121" s="74">
        <f t="shared" si="50"/>
        <v>0</v>
      </c>
      <c r="Q121" s="73">
        <v>21781.962922999999</v>
      </c>
      <c r="R121" s="74">
        <f t="shared" si="51"/>
        <v>100.0000000004591</v>
      </c>
      <c r="S121" s="73">
        <v>0</v>
      </c>
      <c r="T121" s="74">
        <f t="shared" si="52"/>
        <v>0</v>
      </c>
      <c r="U121" s="73">
        <v>0</v>
      </c>
      <c r="V121" s="74">
        <f t="shared" si="53"/>
        <v>0</v>
      </c>
      <c r="W121" s="55">
        <f t="shared" si="42"/>
        <v>100.0000000004591</v>
      </c>
      <c r="X121" s="55" t="s">
        <v>216</v>
      </c>
      <c r="Y121" s="55">
        <v>0</v>
      </c>
      <c r="Z121" s="55">
        <f t="shared" si="43"/>
        <v>0</v>
      </c>
      <c r="AA121" s="55">
        <v>0</v>
      </c>
      <c r="AB121" s="55">
        <f t="shared" si="44"/>
        <v>0</v>
      </c>
      <c r="AC121" s="55">
        <v>0</v>
      </c>
      <c r="AD121" s="55">
        <f t="shared" si="45"/>
        <v>0</v>
      </c>
      <c r="AE121" s="55">
        <v>0</v>
      </c>
      <c r="AF121" s="55">
        <f t="shared" si="46"/>
        <v>0</v>
      </c>
      <c r="AG121" s="55">
        <v>450</v>
      </c>
      <c r="AH121" s="55">
        <f t="shared" si="47"/>
        <v>2.0659295105442594</v>
      </c>
      <c r="AI121" s="55">
        <v>250</v>
      </c>
      <c r="AJ121" s="55">
        <f t="shared" si="48"/>
        <v>1.1477386169690331</v>
      </c>
    </row>
    <row r="122" spans="1:36" ht="30" x14ac:dyDescent="0.25">
      <c r="A122" s="79">
        <v>275</v>
      </c>
      <c r="B122" s="98" t="s">
        <v>102</v>
      </c>
      <c r="C122" s="72" t="s">
        <v>1</v>
      </c>
      <c r="D122" s="55">
        <v>12534.6855</v>
      </c>
      <c r="E122" s="55">
        <v>0</v>
      </c>
      <c r="F122" s="55">
        <f t="shared" si="38"/>
        <v>0</v>
      </c>
      <c r="G122" s="140">
        <v>237.03</v>
      </c>
      <c r="H122" s="140">
        <f t="shared" si="39"/>
        <v>1.8909927975456584</v>
      </c>
      <c r="I122" s="136">
        <v>12297.66</v>
      </c>
      <c r="J122" s="136">
        <f t="shared" si="40"/>
        <v>98.109043102836523</v>
      </c>
      <c r="K122" s="55">
        <v>0</v>
      </c>
      <c r="L122" s="55">
        <f t="shared" si="41"/>
        <v>0</v>
      </c>
      <c r="M122" s="73">
        <v>12534.6855</v>
      </c>
      <c r="N122" s="74">
        <f t="shared" si="49"/>
        <v>100</v>
      </c>
      <c r="O122" s="73">
        <v>12534.685499900001</v>
      </c>
      <c r="P122" s="74">
        <f t="shared" si="50"/>
        <v>99.999999999202217</v>
      </c>
      <c r="Q122" s="73">
        <v>0</v>
      </c>
      <c r="R122" s="74">
        <f t="shared" si="51"/>
        <v>0</v>
      </c>
      <c r="S122" s="73">
        <v>0</v>
      </c>
      <c r="T122" s="74">
        <f t="shared" si="52"/>
        <v>0</v>
      </c>
      <c r="U122" s="73">
        <v>12534.6855</v>
      </c>
      <c r="V122" s="74">
        <f t="shared" si="53"/>
        <v>100</v>
      </c>
      <c r="W122" s="55">
        <f t="shared" si="42"/>
        <v>100.00003590038219</v>
      </c>
      <c r="X122" s="55" t="s">
        <v>216</v>
      </c>
      <c r="Y122" s="55">
        <v>0</v>
      </c>
      <c r="Z122" s="55">
        <f t="shared" si="43"/>
        <v>0</v>
      </c>
      <c r="AA122" s="55">
        <v>0</v>
      </c>
      <c r="AB122" s="55">
        <f t="shared" si="44"/>
        <v>0</v>
      </c>
      <c r="AC122" s="55">
        <v>12534.6855</v>
      </c>
      <c r="AD122" s="55">
        <f t="shared" si="45"/>
        <v>100</v>
      </c>
      <c r="AE122" s="55">
        <v>0</v>
      </c>
      <c r="AF122" s="55">
        <f t="shared" si="46"/>
        <v>0</v>
      </c>
      <c r="AG122" s="55">
        <v>4704.694364</v>
      </c>
      <c r="AH122" s="55">
        <f t="shared" si="47"/>
        <v>37.533405716481681</v>
      </c>
      <c r="AI122" s="55">
        <v>5453.4612349999998</v>
      </c>
      <c r="AJ122" s="55">
        <f t="shared" si="48"/>
        <v>43.506965013202766</v>
      </c>
    </row>
    <row r="123" spans="1:36" x14ac:dyDescent="0.25">
      <c r="A123" s="79">
        <v>276</v>
      </c>
      <c r="B123" s="98" t="s">
        <v>103</v>
      </c>
      <c r="C123" s="72" t="s">
        <v>1</v>
      </c>
      <c r="D123" s="55">
        <v>22056.858148200001</v>
      </c>
      <c r="E123" s="55">
        <v>9421.8552409999993</v>
      </c>
      <c r="F123" s="55">
        <f t="shared" si="38"/>
        <v>42.716216324621421</v>
      </c>
      <c r="G123" s="140">
        <v>1628.09</v>
      </c>
      <c r="H123" s="140">
        <f t="shared" si="39"/>
        <v>7.38133232331126</v>
      </c>
      <c r="I123" s="136">
        <v>11006.88</v>
      </c>
      <c r="J123" s="136">
        <f t="shared" si="40"/>
        <v>49.902302159467986</v>
      </c>
      <c r="K123" s="55">
        <v>0</v>
      </c>
      <c r="L123" s="55">
        <f t="shared" si="41"/>
        <v>0</v>
      </c>
      <c r="M123" s="73">
        <v>21866.8529915</v>
      </c>
      <c r="N123" s="74">
        <f t="shared" si="49"/>
        <v>99.138566538246934</v>
      </c>
      <c r="O123" s="73">
        <v>0</v>
      </c>
      <c r="P123" s="74">
        <f t="shared" si="50"/>
        <v>0</v>
      </c>
      <c r="Q123" s="73">
        <v>0</v>
      </c>
      <c r="R123" s="74">
        <f t="shared" si="51"/>
        <v>0</v>
      </c>
      <c r="S123" s="73">
        <v>0</v>
      </c>
      <c r="T123" s="74">
        <f t="shared" si="52"/>
        <v>0</v>
      </c>
      <c r="U123" s="73">
        <v>22056.852790199999</v>
      </c>
      <c r="V123" s="74">
        <f t="shared" si="53"/>
        <v>99.999975708235652</v>
      </c>
      <c r="W123" s="55">
        <f t="shared" si="42"/>
        <v>99.999850807400662</v>
      </c>
      <c r="X123" s="55" t="s">
        <v>216</v>
      </c>
      <c r="Y123" s="55">
        <v>0</v>
      </c>
      <c r="Z123" s="55">
        <f t="shared" si="43"/>
        <v>0</v>
      </c>
      <c r="AA123" s="55">
        <v>0</v>
      </c>
      <c r="AB123" s="55">
        <f t="shared" si="44"/>
        <v>0</v>
      </c>
      <c r="AC123" s="55">
        <v>21286.262658</v>
      </c>
      <c r="AD123" s="55">
        <f t="shared" si="45"/>
        <v>96.50632250059202</v>
      </c>
      <c r="AE123" s="55">
        <v>0</v>
      </c>
      <c r="AF123" s="55">
        <f t="shared" si="46"/>
        <v>0</v>
      </c>
      <c r="AG123" s="55">
        <v>1822.225866</v>
      </c>
      <c r="AH123" s="55">
        <f t="shared" si="47"/>
        <v>8.2614933357981766</v>
      </c>
      <c r="AI123" s="55">
        <v>5891.1196980000004</v>
      </c>
      <c r="AJ123" s="55">
        <f t="shared" si="48"/>
        <v>26.70878897809278</v>
      </c>
    </row>
    <row r="124" spans="1:36" x14ac:dyDescent="0.25">
      <c r="A124" s="79">
        <v>277</v>
      </c>
      <c r="B124" s="98" t="s">
        <v>104</v>
      </c>
      <c r="C124" s="72" t="s">
        <v>1</v>
      </c>
      <c r="D124" s="55">
        <v>37899.061533799999</v>
      </c>
      <c r="E124" s="55">
        <v>37899.061534</v>
      </c>
      <c r="F124" s="55">
        <f t="shared" si="38"/>
        <v>100.00000000052772</v>
      </c>
      <c r="G124" s="55">
        <v>0</v>
      </c>
      <c r="H124" s="55">
        <f t="shared" si="39"/>
        <v>0</v>
      </c>
      <c r="I124" s="55">
        <v>0</v>
      </c>
      <c r="J124" s="55">
        <f t="shared" si="40"/>
        <v>0</v>
      </c>
      <c r="K124" s="55">
        <v>0</v>
      </c>
      <c r="L124" s="55">
        <f t="shared" si="41"/>
        <v>0</v>
      </c>
      <c r="M124" s="73">
        <v>0</v>
      </c>
      <c r="N124" s="74">
        <f t="shared" si="49"/>
        <v>0</v>
      </c>
      <c r="O124" s="73">
        <v>0</v>
      </c>
      <c r="P124" s="74">
        <f t="shared" si="50"/>
        <v>0</v>
      </c>
      <c r="Q124" s="73">
        <v>37899.061533599997</v>
      </c>
      <c r="R124" s="74">
        <f t="shared" si="51"/>
        <v>99.99999999947228</v>
      </c>
      <c r="S124" s="73">
        <v>0</v>
      </c>
      <c r="T124" s="74">
        <f t="shared" si="52"/>
        <v>0</v>
      </c>
      <c r="U124" s="73">
        <v>0</v>
      </c>
      <c r="V124" s="74">
        <f t="shared" si="53"/>
        <v>0</v>
      </c>
      <c r="W124" s="55">
        <f t="shared" si="42"/>
        <v>100.00000000052772</v>
      </c>
      <c r="X124" s="55" t="s">
        <v>216</v>
      </c>
      <c r="Y124" s="55">
        <v>0</v>
      </c>
      <c r="Z124" s="55">
        <f t="shared" si="43"/>
        <v>0</v>
      </c>
      <c r="AA124" s="55">
        <v>0</v>
      </c>
      <c r="AB124" s="55">
        <f t="shared" si="44"/>
        <v>0</v>
      </c>
      <c r="AC124" s="55">
        <v>0</v>
      </c>
      <c r="AD124" s="55">
        <f t="shared" si="45"/>
        <v>0</v>
      </c>
      <c r="AE124" s="55">
        <v>0</v>
      </c>
      <c r="AF124" s="55">
        <f t="shared" si="46"/>
        <v>0</v>
      </c>
      <c r="AG124" s="55">
        <v>0</v>
      </c>
      <c r="AH124" s="55">
        <f t="shared" si="47"/>
        <v>0</v>
      </c>
      <c r="AI124" s="55">
        <v>1000</v>
      </c>
      <c r="AJ124" s="55">
        <f t="shared" si="48"/>
        <v>2.6385877632039976</v>
      </c>
    </row>
    <row r="125" spans="1:36" x14ac:dyDescent="0.25">
      <c r="A125" s="79">
        <v>278</v>
      </c>
      <c r="B125" s="98" t="s">
        <v>105</v>
      </c>
      <c r="C125" s="72" t="s">
        <v>1</v>
      </c>
      <c r="D125" s="55">
        <v>96443.644799999995</v>
      </c>
      <c r="E125" s="55">
        <v>35788.992182000002</v>
      </c>
      <c r="F125" s="55">
        <f t="shared" si="38"/>
        <v>37.108709709403271</v>
      </c>
      <c r="G125" s="140">
        <v>45569.5</v>
      </c>
      <c r="H125" s="140">
        <f t="shared" si="39"/>
        <v>47.249873327060328</v>
      </c>
      <c r="I125" s="136">
        <v>10499.37</v>
      </c>
      <c r="J125" s="136">
        <f t="shared" si="40"/>
        <v>10.88653381129785</v>
      </c>
      <c r="K125" s="136">
        <v>4585.76</v>
      </c>
      <c r="L125" s="136">
        <f t="shared" si="41"/>
        <v>4.7548597002007957</v>
      </c>
      <c r="M125" s="73">
        <v>77707.081614099996</v>
      </c>
      <c r="N125" s="74">
        <f t="shared" si="49"/>
        <v>80.572526862962349</v>
      </c>
      <c r="O125" s="73">
        <v>8302.7873203700001</v>
      </c>
      <c r="P125" s="74">
        <f t="shared" si="50"/>
        <v>8.6089522410604715</v>
      </c>
      <c r="Q125" s="73">
        <v>96443.644800099995</v>
      </c>
      <c r="R125" s="74">
        <f t="shared" si="51"/>
        <v>100.00000000010368</v>
      </c>
      <c r="S125" s="73">
        <v>0</v>
      </c>
      <c r="T125" s="74">
        <f t="shared" si="52"/>
        <v>0</v>
      </c>
      <c r="U125" s="73">
        <v>0</v>
      </c>
      <c r="V125" s="74">
        <f t="shared" si="53"/>
        <v>0</v>
      </c>
      <c r="W125" s="55">
        <f t="shared" si="42"/>
        <v>99.999976547962248</v>
      </c>
      <c r="X125" s="55" t="s">
        <v>216</v>
      </c>
      <c r="Y125" s="55">
        <v>0</v>
      </c>
      <c r="Z125" s="55">
        <f t="shared" si="43"/>
        <v>0</v>
      </c>
      <c r="AA125" s="55">
        <v>0</v>
      </c>
      <c r="AB125" s="55">
        <f t="shared" si="44"/>
        <v>0</v>
      </c>
      <c r="AC125" s="55">
        <v>0</v>
      </c>
      <c r="AD125" s="55">
        <f t="shared" si="45"/>
        <v>0</v>
      </c>
      <c r="AE125" s="55">
        <v>475</v>
      </c>
      <c r="AF125" s="55">
        <f t="shared" si="46"/>
        <v>0.49251560430449431</v>
      </c>
      <c r="AG125" s="55">
        <v>17268.691720999999</v>
      </c>
      <c r="AH125" s="55">
        <f t="shared" si="47"/>
        <v>17.90547397582386</v>
      </c>
      <c r="AI125" s="55">
        <v>11279.575407</v>
      </c>
      <c r="AJ125" s="55">
        <f t="shared" si="48"/>
        <v>11.695509258687826</v>
      </c>
    </row>
    <row r="126" spans="1:36" x14ac:dyDescent="0.25">
      <c r="A126" s="79">
        <v>279</v>
      </c>
      <c r="B126" s="98" t="s">
        <v>117</v>
      </c>
      <c r="C126" s="72" t="s">
        <v>1</v>
      </c>
      <c r="D126" s="55">
        <v>9067.7975000000006</v>
      </c>
      <c r="E126" s="55">
        <v>0</v>
      </c>
      <c r="F126" s="55">
        <f t="shared" si="38"/>
        <v>0</v>
      </c>
      <c r="G126" s="140">
        <v>0</v>
      </c>
      <c r="H126" s="140">
        <f t="shared" si="39"/>
        <v>0</v>
      </c>
      <c r="I126" s="136">
        <v>4481.8</v>
      </c>
      <c r="J126" s="136">
        <f t="shared" si="40"/>
        <v>49.425453093763949</v>
      </c>
      <c r="K126" s="136">
        <v>4585.99</v>
      </c>
      <c r="L126" s="136">
        <f t="shared" si="41"/>
        <v>50.574464195963792</v>
      </c>
      <c r="M126" s="73">
        <v>7504.8279914300001</v>
      </c>
      <c r="N126" s="74">
        <f t="shared" si="49"/>
        <v>82.76351552215408</v>
      </c>
      <c r="O126" s="73">
        <v>6553.4541408200002</v>
      </c>
      <c r="P126" s="74">
        <f t="shared" si="50"/>
        <v>72.271730161817132</v>
      </c>
      <c r="Q126" s="73">
        <v>0</v>
      </c>
      <c r="R126" s="74">
        <f t="shared" si="51"/>
        <v>0</v>
      </c>
      <c r="S126" s="73">
        <v>7116.9454274199998</v>
      </c>
      <c r="T126" s="74">
        <f t="shared" si="52"/>
        <v>78.48593252573184</v>
      </c>
      <c r="U126" s="73">
        <v>1950.8520725200001</v>
      </c>
      <c r="V126" s="74">
        <f t="shared" si="53"/>
        <v>21.514067473606463</v>
      </c>
      <c r="W126" s="55">
        <f t="shared" si="42"/>
        <v>99.999917289727733</v>
      </c>
      <c r="X126" s="55" t="s">
        <v>216</v>
      </c>
      <c r="Y126" s="55">
        <v>0</v>
      </c>
      <c r="Z126" s="55">
        <f t="shared" si="43"/>
        <v>0</v>
      </c>
      <c r="AA126" s="55">
        <v>9067.7975000000006</v>
      </c>
      <c r="AB126" s="55">
        <f t="shared" si="44"/>
        <v>100</v>
      </c>
      <c r="AC126" s="55">
        <v>0</v>
      </c>
      <c r="AD126" s="55">
        <f t="shared" si="45"/>
        <v>0</v>
      </c>
      <c r="AE126" s="55">
        <v>0</v>
      </c>
      <c r="AF126" s="55">
        <f t="shared" si="46"/>
        <v>0</v>
      </c>
      <c r="AG126" s="55">
        <v>2339.2214669999998</v>
      </c>
      <c r="AH126" s="55">
        <f t="shared" si="47"/>
        <v>25.797019254124276</v>
      </c>
      <c r="AI126" s="55">
        <v>2422.5554520000001</v>
      </c>
      <c r="AJ126" s="55">
        <f t="shared" si="48"/>
        <v>26.716029465810191</v>
      </c>
    </row>
    <row r="127" spans="1:36" ht="30" x14ac:dyDescent="0.25">
      <c r="A127" s="79">
        <v>280</v>
      </c>
      <c r="B127" s="98" t="s">
        <v>106</v>
      </c>
      <c r="C127" s="72" t="s">
        <v>1</v>
      </c>
      <c r="D127" s="55">
        <v>684.30989999899998</v>
      </c>
      <c r="E127" s="55">
        <v>684.30989999999997</v>
      </c>
      <c r="F127" s="55">
        <f t="shared" si="38"/>
        <v>100.00000000014612</v>
      </c>
      <c r="G127" s="55">
        <v>0</v>
      </c>
      <c r="H127" s="55">
        <f t="shared" si="39"/>
        <v>0</v>
      </c>
      <c r="I127" s="55">
        <v>0</v>
      </c>
      <c r="J127" s="55">
        <f t="shared" si="40"/>
        <v>0</v>
      </c>
      <c r="K127" s="55">
        <v>0</v>
      </c>
      <c r="L127" s="55">
        <f t="shared" si="41"/>
        <v>0</v>
      </c>
      <c r="M127" s="73">
        <v>0</v>
      </c>
      <c r="N127" s="74">
        <f t="shared" si="49"/>
        <v>0</v>
      </c>
      <c r="O127" s="73">
        <v>0</v>
      </c>
      <c r="P127" s="74">
        <f t="shared" si="50"/>
        <v>0</v>
      </c>
      <c r="Q127" s="73">
        <v>684.30989999200006</v>
      </c>
      <c r="R127" s="74">
        <f t="shared" si="51"/>
        <v>99.999999998977074</v>
      </c>
      <c r="S127" s="73">
        <v>0</v>
      </c>
      <c r="T127" s="74">
        <f t="shared" si="52"/>
        <v>0</v>
      </c>
      <c r="U127" s="73">
        <v>0</v>
      </c>
      <c r="V127" s="74">
        <f t="shared" si="53"/>
        <v>0</v>
      </c>
      <c r="W127" s="55">
        <f t="shared" si="42"/>
        <v>100.00000000014612</v>
      </c>
      <c r="X127" s="55" t="s">
        <v>216</v>
      </c>
      <c r="Y127" s="55">
        <v>0</v>
      </c>
      <c r="Z127" s="55">
        <f t="shared" si="43"/>
        <v>0</v>
      </c>
      <c r="AA127" s="55">
        <v>0</v>
      </c>
      <c r="AB127" s="55">
        <f t="shared" si="44"/>
        <v>0</v>
      </c>
      <c r="AC127" s="55">
        <v>0</v>
      </c>
      <c r="AD127" s="55">
        <f t="shared" si="45"/>
        <v>0</v>
      </c>
      <c r="AE127" s="55">
        <v>0</v>
      </c>
      <c r="AF127" s="55">
        <f t="shared" si="46"/>
        <v>0</v>
      </c>
      <c r="AG127" s="55">
        <v>0</v>
      </c>
      <c r="AH127" s="55">
        <f t="shared" si="47"/>
        <v>0</v>
      </c>
      <c r="AI127" s="55">
        <v>0</v>
      </c>
      <c r="AJ127" s="55">
        <f t="shared" si="48"/>
        <v>0</v>
      </c>
    </row>
    <row r="128" spans="1:36" ht="30" x14ac:dyDescent="0.25">
      <c r="A128" s="79">
        <v>281</v>
      </c>
      <c r="B128" s="98" t="s">
        <v>107</v>
      </c>
      <c r="C128" s="72" t="s">
        <v>1</v>
      </c>
      <c r="D128" s="55">
        <v>17951.542290000001</v>
      </c>
      <c r="E128" s="55">
        <v>17951.542290000001</v>
      </c>
      <c r="F128" s="55">
        <f t="shared" si="38"/>
        <v>100</v>
      </c>
      <c r="G128" s="55">
        <v>0</v>
      </c>
      <c r="H128" s="55">
        <f t="shared" si="39"/>
        <v>0</v>
      </c>
      <c r="I128" s="55">
        <v>0</v>
      </c>
      <c r="J128" s="55">
        <f t="shared" si="40"/>
        <v>0</v>
      </c>
      <c r="K128" s="55">
        <v>0</v>
      </c>
      <c r="L128" s="55">
        <f t="shared" si="41"/>
        <v>0</v>
      </c>
      <c r="M128" s="73">
        <v>11646.9335842</v>
      </c>
      <c r="N128" s="74">
        <f t="shared" si="49"/>
        <v>64.879849296781501</v>
      </c>
      <c r="O128" s="73">
        <v>0</v>
      </c>
      <c r="P128" s="74">
        <f t="shared" si="50"/>
        <v>0</v>
      </c>
      <c r="Q128" s="73">
        <v>0</v>
      </c>
      <c r="R128" s="74">
        <f t="shared" si="51"/>
        <v>0</v>
      </c>
      <c r="S128" s="73">
        <v>0</v>
      </c>
      <c r="T128" s="74">
        <f t="shared" si="52"/>
        <v>0</v>
      </c>
      <c r="U128" s="73">
        <v>17951.542290000001</v>
      </c>
      <c r="V128" s="74">
        <f t="shared" si="53"/>
        <v>100</v>
      </c>
      <c r="W128" s="55">
        <f t="shared" si="42"/>
        <v>100</v>
      </c>
      <c r="X128" s="55" t="s">
        <v>216</v>
      </c>
      <c r="Y128" s="55">
        <v>0</v>
      </c>
      <c r="Z128" s="55">
        <f t="shared" si="43"/>
        <v>0</v>
      </c>
      <c r="AA128" s="55">
        <v>0</v>
      </c>
      <c r="AB128" s="55">
        <f t="shared" si="44"/>
        <v>0</v>
      </c>
      <c r="AC128" s="55">
        <v>17951.542290000001</v>
      </c>
      <c r="AD128" s="55">
        <f t="shared" si="45"/>
        <v>100</v>
      </c>
      <c r="AE128" s="55">
        <v>0</v>
      </c>
      <c r="AF128" s="55">
        <f t="shared" si="46"/>
        <v>0</v>
      </c>
      <c r="AG128" s="55">
        <v>52.196646999999999</v>
      </c>
      <c r="AH128" s="55">
        <f t="shared" si="47"/>
        <v>0.29076413690135366</v>
      </c>
      <c r="AI128" s="55">
        <v>1434.1711069999999</v>
      </c>
      <c r="AJ128" s="55">
        <f t="shared" si="48"/>
        <v>7.9891247438885085</v>
      </c>
    </row>
    <row r="129" spans="1:36" ht="30" x14ac:dyDescent="0.25">
      <c r="A129" s="79">
        <v>282</v>
      </c>
      <c r="B129" s="98" t="s">
        <v>108</v>
      </c>
      <c r="C129" s="72" t="s">
        <v>1</v>
      </c>
      <c r="D129" s="55">
        <v>13950.8138805</v>
      </c>
      <c r="E129" s="55">
        <v>13950.813881</v>
      </c>
      <c r="F129" s="55">
        <f t="shared" si="38"/>
        <v>100.00000000358403</v>
      </c>
      <c r="G129" s="55">
        <v>0</v>
      </c>
      <c r="H129" s="55">
        <f t="shared" si="39"/>
        <v>0</v>
      </c>
      <c r="I129" s="55">
        <v>0</v>
      </c>
      <c r="J129" s="55">
        <f t="shared" si="40"/>
        <v>0</v>
      </c>
      <c r="K129" s="55">
        <v>0</v>
      </c>
      <c r="L129" s="55">
        <f t="shared" si="41"/>
        <v>0</v>
      </c>
      <c r="M129" s="73">
        <v>11811.0159503</v>
      </c>
      <c r="N129" s="74">
        <f t="shared" si="49"/>
        <v>84.661841606309864</v>
      </c>
      <c r="O129" s="73">
        <v>0</v>
      </c>
      <c r="P129" s="74">
        <f t="shared" si="50"/>
        <v>0</v>
      </c>
      <c r="Q129" s="73">
        <v>0</v>
      </c>
      <c r="R129" s="74">
        <f t="shared" si="51"/>
        <v>0</v>
      </c>
      <c r="S129" s="73">
        <v>0</v>
      </c>
      <c r="T129" s="74">
        <f t="shared" si="52"/>
        <v>0</v>
      </c>
      <c r="U129" s="73">
        <v>13950.813880399999</v>
      </c>
      <c r="V129" s="74">
        <f t="shared" si="53"/>
        <v>99.99999999928319</v>
      </c>
      <c r="W129" s="55">
        <f t="shared" si="42"/>
        <v>100.00000000358403</v>
      </c>
      <c r="X129" s="55" t="s">
        <v>216</v>
      </c>
      <c r="Y129" s="55">
        <v>0</v>
      </c>
      <c r="Z129" s="55">
        <f t="shared" si="43"/>
        <v>0</v>
      </c>
      <c r="AA129" s="55">
        <v>0</v>
      </c>
      <c r="AB129" s="55">
        <f t="shared" si="44"/>
        <v>0</v>
      </c>
      <c r="AC129" s="55">
        <v>13950.81388</v>
      </c>
      <c r="AD129" s="55">
        <f t="shared" si="45"/>
        <v>99.99999999641598</v>
      </c>
      <c r="AE129" s="55">
        <v>0</v>
      </c>
      <c r="AF129" s="55">
        <f t="shared" si="46"/>
        <v>0</v>
      </c>
      <c r="AG129" s="55">
        <v>181.27148</v>
      </c>
      <c r="AH129" s="55">
        <f t="shared" si="47"/>
        <v>1.2993613243839162</v>
      </c>
      <c r="AI129" s="55">
        <v>954.70924300000001</v>
      </c>
      <c r="AJ129" s="55">
        <f t="shared" si="48"/>
        <v>6.8433945945939536</v>
      </c>
    </row>
    <row r="130" spans="1:36" s="5" customFormat="1" ht="30" x14ac:dyDescent="0.25">
      <c r="A130" s="86">
        <v>283</v>
      </c>
      <c r="B130" s="91" t="s">
        <v>359</v>
      </c>
      <c r="C130" s="86" t="s">
        <v>1</v>
      </c>
      <c r="D130" s="87">
        <v>1275.79</v>
      </c>
      <c r="E130" s="87">
        <v>0</v>
      </c>
      <c r="F130" s="87">
        <f t="shared" si="38"/>
        <v>0</v>
      </c>
      <c r="G130" s="87">
        <v>128.885267</v>
      </c>
      <c r="H130" s="87">
        <f t="shared" si="39"/>
        <v>10.102388872776869</v>
      </c>
      <c r="I130" s="87">
        <v>1146.9047230000001</v>
      </c>
      <c r="J130" s="87">
        <f t="shared" si="40"/>
        <v>89.897610343395087</v>
      </c>
      <c r="K130" s="87">
        <v>0</v>
      </c>
      <c r="L130" s="87">
        <f t="shared" si="41"/>
        <v>0</v>
      </c>
      <c r="M130" s="88">
        <v>0</v>
      </c>
      <c r="N130" s="88">
        <v>0</v>
      </c>
      <c r="O130" s="87">
        <v>1153.8499999999999</v>
      </c>
      <c r="P130" s="88">
        <f t="shared" ref="P130" si="54">SUM(O130*100)/D130</f>
        <v>90.442000642739004</v>
      </c>
      <c r="Q130" s="87">
        <v>1275.79</v>
      </c>
      <c r="R130" s="88">
        <f t="shared" si="51"/>
        <v>100</v>
      </c>
      <c r="S130" s="88">
        <v>0</v>
      </c>
      <c r="T130" s="88">
        <f t="shared" si="52"/>
        <v>0</v>
      </c>
      <c r="U130" s="88">
        <v>0</v>
      </c>
      <c r="V130" s="88">
        <f t="shared" si="53"/>
        <v>0</v>
      </c>
      <c r="W130" s="87">
        <f>L130+J130+H130+F130</f>
        <v>99.999999216171958</v>
      </c>
      <c r="X130" s="88" t="s">
        <v>216</v>
      </c>
      <c r="Y130" s="87">
        <v>0</v>
      </c>
      <c r="Z130" s="87">
        <f>Y130*100/D130</f>
        <v>0</v>
      </c>
      <c r="AA130" s="87">
        <v>0</v>
      </c>
      <c r="AB130" s="87">
        <f>AA130*100/D130</f>
        <v>0</v>
      </c>
      <c r="AC130" s="87">
        <v>0</v>
      </c>
      <c r="AD130" s="87">
        <f>AC130*100/D130</f>
        <v>0</v>
      </c>
      <c r="AE130" s="87">
        <v>0.50378900000000004</v>
      </c>
      <c r="AF130" s="87">
        <f>AE130*100/D130</f>
        <v>3.9488395425579449E-2</v>
      </c>
      <c r="AG130" s="87">
        <v>1105.110306</v>
      </c>
      <c r="AH130" s="87">
        <f>AG130*100/D130</f>
        <v>86.621646665987356</v>
      </c>
      <c r="AI130" s="87">
        <v>129.76762500000001</v>
      </c>
      <c r="AJ130" s="87">
        <f>AI130*100/D130</f>
        <v>10.171550568667257</v>
      </c>
    </row>
    <row r="131" spans="1:36" x14ac:dyDescent="0.25">
      <c r="A131" s="79">
        <v>284</v>
      </c>
      <c r="B131" s="98" t="s">
        <v>109</v>
      </c>
      <c r="C131" s="72" t="s">
        <v>1</v>
      </c>
      <c r="D131" s="55">
        <v>531941.03550999996</v>
      </c>
      <c r="E131" s="55">
        <v>531941.03550999996</v>
      </c>
      <c r="F131" s="55">
        <f t="shared" si="38"/>
        <v>100</v>
      </c>
      <c r="G131" s="55">
        <v>0</v>
      </c>
      <c r="H131" s="55">
        <f t="shared" si="39"/>
        <v>0</v>
      </c>
      <c r="I131" s="55">
        <v>0</v>
      </c>
      <c r="J131" s="55">
        <f t="shared" si="40"/>
        <v>0</v>
      </c>
      <c r="K131" s="55">
        <v>0</v>
      </c>
      <c r="L131" s="55">
        <f t="shared" si="41"/>
        <v>0</v>
      </c>
      <c r="M131" s="73">
        <v>0</v>
      </c>
      <c r="N131" s="74">
        <f t="shared" si="49"/>
        <v>0</v>
      </c>
      <c r="O131" s="73">
        <v>0</v>
      </c>
      <c r="P131" s="74">
        <f t="shared" si="50"/>
        <v>0</v>
      </c>
      <c r="Q131" s="73">
        <v>499270.74245999899</v>
      </c>
      <c r="R131" s="74">
        <f t="shared" si="51"/>
        <v>93.858286751899442</v>
      </c>
      <c r="S131" s="73">
        <v>32670.293050100001</v>
      </c>
      <c r="T131" s="74">
        <f t="shared" si="52"/>
        <v>6.141713248119177</v>
      </c>
      <c r="U131" s="73">
        <v>0</v>
      </c>
      <c r="V131" s="74">
        <f t="shared" si="53"/>
        <v>0</v>
      </c>
      <c r="W131" s="55">
        <f t="shared" si="42"/>
        <v>100</v>
      </c>
      <c r="X131" s="55" t="s">
        <v>216</v>
      </c>
      <c r="Y131" s="55">
        <v>0</v>
      </c>
      <c r="Z131" s="55">
        <f t="shared" si="43"/>
        <v>0</v>
      </c>
      <c r="AA131" s="55">
        <v>0</v>
      </c>
      <c r="AB131" s="55">
        <f t="shared" si="44"/>
        <v>0</v>
      </c>
      <c r="AC131" s="55">
        <v>0</v>
      </c>
      <c r="AD131" s="55">
        <f t="shared" si="45"/>
        <v>0</v>
      </c>
      <c r="AE131" s="55">
        <v>11900</v>
      </c>
      <c r="AF131" s="55">
        <f t="shared" si="46"/>
        <v>2.237090054274689</v>
      </c>
      <c r="AG131" s="55">
        <v>42460.381049000003</v>
      </c>
      <c r="AH131" s="55">
        <f t="shared" si="47"/>
        <v>7.9821593399522177</v>
      </c>
      <c r="AI131" s="55">
        <v>32474.387033999999</v>
      </c>
      <c r="AJ131" s="55">
        <f t="shared" si="48"/>
        <v>6.1048847270948166</v>
      </c>
    </row>
    <row r="132" spans="1:36" x14ac:dyDescent="0.25">
      <c r="A132" s="79">
        <v>285</v>
      </c>
      <c r="B132" s="98" t="s">
        <v>110</v>
      </c>
      <c r="C132" s="72" t="s">
        <v>1</v>
      </c>
      <c r="D132" s="55">
        <v>66746.437428200006</v>
      </c>
      <c r="E132" s="55">
        <v>62520.314356000003</v>
      </c>
      <c r="F132" s="55">
        <f t="shared" si="38"/>
        <v>93.668391550116667</v>
      </c>
      <c r="G132" s="55">
        <v>4201.6462009999996</v>
      </c>
      <c r="H132" s="55">
        <f t="shared" si="39"/>
        <v>6.2949370226984227</v>
      </c>
      <c r="I132" s="55">
        <v>24.476932000000001</v>
      </c>
      <c r="J132" s="55">
        <f t="shared" si="40"/>
        <v>3.6671518275908206E-2</v>
      </c>
      <c r="K132" s="55">
        <v>0</v>
      </c>
      <c r="L132" s="55">
        <f t="shared" si="41"/>
        <v>0</v>
      </c>
      <c r="M132" s="73">
        <v>0</v>
      </c>
      <c r="N132" s="74">
        <f t="shared" si="49"/>
        <v>0</v>
      </c>
      <c r="O132" s="73">
        <v>57.411675849200002</v>
      </c>
      <c r="P132" s="74">
        <f t="shared" si="50"/>
        <v>8.6014592031160422E-2</v>
      </c>
      <c r="Q132" s="73">
        <v>66746.437428200006</v>
      </c>
      <c r="R132" s="74">
        <f t="shared" si="51"/>
        <v>100</v>
      </c>
      <c r="S132" s="73">
        <v>0</v>
      </c>
      <c r="T132" s="74">
        <f t="shared" si="52"/>
        <v>0</v>
      </c>
      <c r="U132" s="73">
        <v>0</v>
      </c>
      <c r="V132" s="74">
        <f t="shared" si="53"/>
        <v>0</v>
      </c>
      <c r="W132" s="55">
        <f t="shared" si="42"/>
        <v>100.000000091091</v>
      </c>
      <c r="X132" s="55" t="s">
        <v>216</v>
      </c>
      <c r="Y132" s="55">
        <v>0</v>
      </c>
      <c r="Z132" s="55">
        <f t="shared" si="43"/>
        <v>0</v>
      </c>
      <c r="AA132" s="55">
        <v>0</v>
      </c>
      <c r="AB132" s="55">
        <f t="shared" si="44"/>
        <v>0</v>
      </c>
      <c r="AC132" s="55">
        <v>65646.093051999997</v>
      </c>
      <c r="AD132" s="55">
        <f t="shared" si="45"/>
        <v>98.351456019830778</v>
      </c>
      <c r="AE132" s="55">
        <v>0</v>
      </c>
      <c r="AF132" s="55">
        <f t="shared" si="46"/>
        <v>0</v>
      </c>
      <c r="AG132" s="55">
        <v>953.78858300000002</v>
      </c>
      <c r="AH132" s="55">
        <f t="shared" si="47"/>
        <v>1.4289730205091509</v>
      </c>
      <c r="AI132" s="55">
        <v>2737.7419719999998</v>
      </c>
      <c r="AJ132" s="55">
        <f t="shared" si="48"/>
        <v>4.1017050160093174</v>
      </c>
    </row>
    <row r="133" spans="1:36" ht="30" x14ac:dyDescent="0.25">
      <c r="A133" s="79">
        <v>286</v>
      </c>
      <c r="B133" s="98" t="s">
        <v>111</v>
      </c>
      <c r="C133" s="72" t="s">
        <v>1</v>
      </c>
      <c r="D133" s="55">
        <v>6119.62</v>
      </c>
      <c r="E133" s="55">
        <v>0</v>
      </c>
      <c r="F133" s="55">
        <f t="shared" si="38"/>
        <v>0</v>
      </c>
      <c r="G133" s="55">
        <v>0</v>
      </c>
      <c r="H133" s="55">
        <f t="shared" si="39"/>
        <v>0</v>
      </c>
      <c r="I133" s="55">
        <v>0</v>
      </c>
      <c r="J133" s="55">
        <f t="shared" si="40"/>
        <v>0</v>
      </c>
      <c r="K133" s="55">
        <v>6119.6199589999997</v>
      </c>
      <c r="L133" s="55">
        <f t="shared" si="41"/>
        <v>99.999999330023755</v>
      </c>
      <c r="M133" s="73">
        <v>6119.6202460900004</v>
      </c>
      <c r="N133" s="74">
        <f t="shared" si="49"/>
        <v>100.00000402132814</v>
      </c>
      <c r="O133" s="73">
        <v>6119.6199588999998</v>
      </c>
      <c r="P133" s="74">
        <f t="shared" si="50"/>
        <v>99.999999328389677</v>
      </c>
      <c r="Q133" s="73">
        <v>0</v>
      </c>
      <c r="R133" s="74">
        <f t="shared" si="51"/>
        <v>0</v>
      </c>
      <c r="S133" s="73">
        <v>0</v>
      </c>
      <c r="T133" s="74">
        <f t="shared" si="52"/>
        <v>0</v>
      </c>
      <c r="U133" s="73">
        <v>6119.6199589400003</v>
      </c>
      <c r="V133" s="74">
        <f t="shared" si="53"/>
        <v>99.99999932904332</v>
      </c>
      <c r="W133" s="55">
        <f t="shared" si="42"/>
        <v>99.999999330023755</v>
      </c>
      <c r="X133" s="55" t="s">
        <v>216</v>
      </c>
      <c r="Y133" s="55">
        <v>0</v>
      </c>
      <c r="Z133" s="55">
        <f t="shared" si="43"/>
        <v>0</v>
      </c>
      <c r="AA133" s="55">
        <v>0</v>
      </c>
      <c r="AB133" s="55">
        <f t="shared" si="44"/>
        <v>0</v>
      </c>
      <c r="AC133" s="55">
        <v>6119.6199589999997</v>
      </c>
      <c r="AD133" s="55">
        <f t="shared" si="45"/>
        <v>99.999999330023755</v>
      </c>
      <c r="AE133" s="55">
        <v>0</v>
      </c>
      <c r="AF133" s="55">
        <f t="shared" si="46"/>
        <v>0</v>
      </c>
      <c r="AG133" s="55">
        <v>88.723794999999996</v>
      </c>
      <c r="AH133" s="55">
        <f t="shared" si="47"/>
        <v>1.4498252342465707</v>
      </c>
      <c r="AI133" s="55">
        <v>1949.6798839999999</v>
      </c>
      <c r="AJ133" s="55">
        <f t="shared" si="48"/>
        <v>31.85949264823633</v>
      </c>
    </row>
    <row r="134" spans="1:36" x14ac:dyDescent="0.25">
      <c r="A134" s="79">
        <v>287</v>
      </c>
      <c r="B134" s="98" t="s">
        <v>112</v>
      </c>
      <c r="C134" s="72" t="s">
        <v>1</v>
      </c>
      <c r="D134" s="55">
        <v>56287.219599999997</v>
      </c>
      <c r="E134" s="55">
        <v>56287.219599999997</v>
      </c>
      <c r="F134" s="55">
        <f t="shared" si="38"/>
        <v>100</v>
      </c>
      <c r="G134" s="55">
        <v>0</v>
      </c>
      <c r="H134" s="55">
        <f t="shared" si="39"/>
        <v>0</v>
      </c>
      <c r="I134" s="55">
        <v>0</v>
      </c>
      <c r="J134" s="55">
        <f t="shared" si="40"/>
        <v>0</v>
      </c>
      <c r="K134" s="55">
        <v>0</v>
      </c>
      <c r="L134" s="55">
        <f t="shared" si="41"/>
        <v>0</v>
      </c>
      <c r="M134" s="73">
        <v>539.02723692200004</v>
      </c>
      <c r="N134" s="74">
        <f t="shared" si="49"/>
        <v>0.95763699246924616</v>
      </c>
      <c r="O134" s="73">
        <v>0</v>
      </c>
      <c r="P134" s="74">
        <f t="shared" si="50"/>
        <v>0</v>
      </c>
      <c r="Q134" s="73">
        <v>51845.329831499999</v>
      </c>
      <c r="R134" s="74">
        <f t="shared" si="51"/>
        <v>92.108528720967414</v>
      </c>
      <c r="S134" s="73">
        <v>4441.8897685299999</v>
      </c>
      <c r="T134" s="74">
        <f t="shared" si="52"/>
        <v>7.8914712790858834</v>
      </c>
      <c r="U134" s="73">
        <v>0</v>
      </c>
      <c r="V134" s="74">
        <f t="shared" si="53"/>
        <v>0</v>
      </c>
      <c r="W134" s="55">
        <f t="shared" si="42"/>
        <v>100</v>
      </c>
      <c r="X134" s="55" t="s">
        <v>216</v>
      </c>
      <c r="Y134" s="55">
        <v>0</v>
      </c>
      <c r="Z134" s="55">
        <f t="shared" si="43"/>
        <v>0</v>
      </c>
      <c r="AA134" s="55">
        <v>0</v>
      </c>
      <c r="AB134" s="55">
        <f t="shared" si="44"/>
        <v>0</v>
      </c>
      <c r="AC134" s="55">
        <v>0</v>
      </c>
      <c r="AD134" s="55">
        <f t="shared" si="45"/>
        <v>0</v>
      </c>
      <c r="AE134" s="55">
        <v>250.990015</v>
      </c>
      <c r="AF134" s="55">
        <f t="shared" si="46"/>
        <v>0.44590942097271402</v>
      </c>
      <c r="AG134" s="55">
        <v>5453.2176440000003</v>
      </c>
      <c r="AH134" s="55">
        <f t="shared" si="47"/>
        <v>9.6881986403890519</v>
      </c>
      <c r="AI134" s="55">
        <v>4140.2010790000004</v>
      </c>
      <c r="AJ134" s="55">
        <f t="shared" si="48"/>
        <v>7.3554904797607037</v>
      </c>
    </row>
    <row r="135" spans="1:36" x14ac:dyDescent="0.25">
      <c r="A135" s="79">
        <v>288</v>
      </c>
      <c r="B135" s="98" t="s">
        <v>113</v>
      </c>
      <c r="C135" s="72" t="s">
        <v>1</v>
      </c>
      <c r="D135" s="55">
        <v>5619.3262500000001</v>
      </c>
      <c r="E135" s="55">
        <v>5619.3262500000001</v>
      </c>
      <c r="F135" s="55">
        <f t="shared" si="38"/>
        <v>100</v>
      </c>
      <c r="G135" s="55">
        <v>0</v>
      </c>
      <c r="H135" s="55">
        <f t="shared" si="39"/>
        <v>0</v>
      </c>
      <c r="I135" s="55">
        <v>0</v>
      </c>
      <c r="J135" s="55">
        <f t="shared" si="40"/>
        <v>0</v>
      </c>
      <c r="K135" s="55">
        <v>0</v>
      </c>
      <c r="L135" s="55">
        <f t="shared" si="41"/>
        <v>0</v>
      </c>
      <c r="M135" s="73">
        <v>0</v>
      </c>
      <c r="N135" s="74">
        <f t="shared" si="49"/>
        <v>0</v>
      </c>
      <c r="O135" s="73">
        <v>0</v>
      </c>
      <c r="P135" s="74">
        <f t="shared" si="50"/>
        <v>0</v>
      </c>
      <c r="Q135" s="73">
        <v>5619.3262500600003</v>
      </c>
      <c r="R135" s="74">
        <f t="shared" si="51"/>
        <v>100.00000000106775</v>
      </c>
      <c r="S135" s="73">
        <v>0</v>
      </c>
      <c r="T135" s="74">
        <f t="shared" si="52"/>
        <v>0</v>
      </c>
      <c r="U135" s="73">
        <v>0</v>
      </c>
      <c r="V135" s="74">
        <f t="shared" si="53"/>
        <v>0</v>
      </c>
      <c r="W135" s="55">
        <f t="shared" si="42"/>
        <v>100</v>
      </c>
      <c r="X135" s="55" t="s">
        <v>216</v>
      </c>
      <c r="Y135" s="55">
        <v>0</v>
      </c>
      <c r="Z135" s="55">
        <f t="shared" si="43"/>
        <v>0</v>
      </c>
      <c r="AA135" s="55">
        <v>0</v>
      </c>
      <c r="AB135" s="55">
        <f t="shared" si="44"/>
        <v>0</v>
      </c>
      <c r="AC135" s="55">
        <v>0</v>
      </c>
      <c r="AD135" s="55">
        <f t="shared" si="45"/>
        <v>0</v>
      </c>
      <c r="AE135" s="55">
        <v>0</v>
      </c>
      <c r="AF135" s="55">
        <f t="shared" si="46"/>
        <v>0</v>
      </c>
      <c r="AG135" s="55">
        <v>0</v>
      </c>
      <c r="AH135" s="55">
        <f t="shared" si="47"/>
        <v>0</v>
      </c>
      <c r="AI135" s="55">
        <v>1155.356806</v>
      </c>
      <c r="AJ135" s="55">
        <f t="shared" si="48"/>
        <v>20.560415156532333</v>
      </c>
    </row>
    <row r="136" spans="1:36" x14ac:dyDescent="0.25">
      <c r="A136" s="79">
        <v>289</v>
      </c>
      <c r="B136" s="98" t="s">
        <v>114</v>
      </c>
      <c r="C136" s="72" t="s">
        <v>1</v>
      </c>
      <c r="D136" s="55">
        <v>20494.667949999999</v>
      </c>
      <c r="E136" s="55">
        <v>20494.667716</v>
      </c>
      <c r="F136" s="55">
        <f t="shared" si="38"/>
        <v>99.999998858239621</v>
      </c>
      <c r="G136" s="55">
        <v>0</v>
      </c>
      <c r="H136" s="55">
        <f t="shared" si="39"/>
        <v>0</v>
      </c>
      <c r="I136" s="55">
        <v>0</v>
      </c>
      <c r="J136" s="55">
        <f t="shared" si="40"/>
        <v>0</v>
      </c>
      <c r="K136" s="55">
        <v>0</v>
      </c>
      <c r="L136" s="55">
        <f t="shared" si="41"/>
        <v>0</v>
      </c>
      <c r="M136" s="73">
        <v>0</v>
      </c>
      <c r="N136" s="74">
        <f t="shared" si="49"/>
        <v>0</v>
      </c>
      <c r="O136" s="73">
        <v>0</v>
      </c>
      <c r="P136" s="74">
        <f t="shared" si="50"/>
        <v>0</v>
      </c>
      <c r="Q136" s="73">
        <v>20494.667715899999</v>
      </c>
      <c r="R136" s="74">
        <f t="shared" si="51"/>
        <v>99.999998857751692</v>
      </c>
      <c r="S136" s="73">
        <v>0</v>
      </c>
      <c r="T136" s="74">
        <f t="shared" si="52"/>
        <v>0</v>
      </c>
      <c r="U136" s="73">
        <v>0</v>
      </c>
      <c r="V136" s="74">
        <f t="shared" si="53"/>
        <v>0</v>
      </c>
      <c r="W136" s="55">
        <f t="shared" si="42"/>
        <v>99.999998858239621</v>
      </c>
      <c r="X136" s="55" t="s">
        <v>216</v>
      </c>
      <c r="Y136" s="55">
        <v>0</v>
      </c>
      <c r="Z136" s="55">
        <f t="shared" si="43"/>
        <v>0</v>
      </c>
      <c r="AA136" s="55">
        <v>0</v>
      </c>
      <c r="AB136" s="55">
        <f t="shared" si="44"/>
        <v>0</v>
      </c>
      <c r="AC136" s="55">
        <v>0</v>
      </c>
      <c r="AD136" s="55">
        <f t="shared" si="45"/>
        <v>0</v>
      </c>
      <c r="AE136" s="55">
        <v>0</v>
      </c>
      <c r="AF136" s="55">
        <f t="shared" si="46"/>
        <v>0</v>
      </c>
      <c r="AG136" s="55">
        <v>0</v>
      </c>
      <c r="AH136" s="55">
        <f t="shared" si="47"/>
        <v>0</v>
      </c>
      <c r="AI136" s="55">
        <v>1567.3748250000001</v>
      </c>
      <c r="AJ136" s="55">
        <f t="shared" si="48"/>
        <v>7.6477200256372058</v>
      </c>
    </row>
    <row r="137" spans="1:36" x14ac:dyDescent="0.25">
      <c r="A137" s="79">
        <v>291</v>
      </c>
      <c r="B137" s="99" t="s">
        <v>115</v>
      </c>
      <c r="C137" s="75" t="s">
        <v>1</v>
      </c>
      <c r="D137" s="76">
        <v>586.64289999899995</v>
      </c>
      <c r="E137" s="76">
        <v>586.64290000000005</v>
      </c>
      <c r="F137" s="76">
        <f t="shared" si="38"/>
        <v>100.00000000017049</v>
      </c>
      <c r="G137" s="76">
        <v>0</v>
      </c>
      <c r="H137" s="76">
        <f t="shared" si="39"/>
        <v>0</v>
      </c>
      <c r="I137" s="76">
        <v>0</v>
      </c>
      <c r="J137" s="76">
        <f t="shared" si="40"/>
        <v>0</v>
      </c>
      <c r="K137" s="76">
        <v>0</v>
      </c>
      <c r="L137" s="76">
        <f t="shared" si="41"/>
        <v>0</v>
      </c>
      <c r="M137" s="77">
        <v>0</v>
      </c>
      <c r="N137" s="78">
        <f t="shared" si="49"/>
        <v>0</v>
      </c>
      <c r="O137" s="77">
        <v>0</v>
      </c>
      <c r="P137" s="78">
        <f t="shared" si="50"/>
        <v>0</v>
      </c>
      <c r="Q137" s="77">
        <v>0</v>
      </c>
      <c r="R137" s="78">
        <f t="shared" si="51"/>
        <v>0</v>
      </c>
      <c r="S137" s="77">
        <v>0</v>
      </c>
      <c r="T137" s="78">
        <f t="shared" si="52"/>
        <v>0</v>
      </c>
      <c r="U137" s="77">
        <v>586.64289998200002</v>
      </c>
      <c r="V137" s="78">
        <f t="shared" si="53"/>
        <v>99.999999997102165</v>
      </c>
      <c r="W137" s="76">
        <f t="shared" si="42"/>
        <v>100.00000000017049</v>
      </c>
      <c r="X137" s="76" t="s">
        <v>216</v>
      </c>
      <c r="Y137" s="76">
        <v>0</v>
      </c>
      <c r="Z137" s="76">
        <f t="shared" si="43"/>
        <v>0</v>
      </c>
      <c r="AA137" s="76">
        <v>0</v>
      </c>
      <c r="AB137" s="76">
        <f t="shared" si="44"/>
        <v>0</v>
      </c>
      <c r="AC137" s="76">
        <v>0</v>
      </c>
      <c r="AD137" s="76">
        <f t="shared" si="45"/>
        <v>0</v>
      </c>
      <c r="AE137" s="76">
        <v>0</v>
      </c>
      <c r="AF137" s="76">
        <f t="shared" si="46"/>
        <v>0</v>
      </c>
      <c r="AG137" s="76">
        <v>0</v>
      </c>
      <c r="AH137" s="76">
        <f t="shared" si="47"/>
        <v>0</v>
      </c>
      <c r="AI137" s="76">
        <v>0</v>
      </c>
      <c r="AJ137" s="76">
        <f t="shared" si="48"/>
        <v>0</v>
      </c>
    </row>
    <row r="138" spans="1:36" ht="30" x14ac:dyDescent="0.25">
      <c r="A138" s="79">
        <v>292</v>
      </c>
      <c r="B138" s="98" t="s">
        <v>120</v>
      </c>
      <c r="C138" s="72" t="s">
        <v>1</v>
      </c>
      <c r="D138" s="55">
        <v>386326.22606199997</v>
      </c>
      <c r="E138" s="55">
        <v>0</v>
      </c>
      <c r="F138" s="55">
        <f t="shared" si="38"/>
        <v>0</v>
      </c>
      <c r="G138" s="140">
        <v>36976.160000000003</v>
      </c>
      <c r="H138" s="140">
        <f t="shared" si="39"/>
        <v>9.5712269852644809</v>
      </c>
      <c r="I138" s="136">
        <v>119443.63</v>
      </c>
      <c r="J138" s="136">
        <f t="shared" si="40"/>
        <v>30.917815551261839</v>
      </c>
      <c r="K138" s="136">
        <v>229906.44</v>
      </c>
      <c r="L138" s="136">
        <f t="shared" si="41"/>
        <v>59.510958482819447</v>
      </c>
      <c r="M138" s="73">
        <v>372948.22757300001</v>
      </c>
      <c r="N138" s="74">
        <f t="shared" si="49"/>
        <v>96.537123915875966</v>
      </c>
      <c r="O138" s="73">
        <v>356865.97072500002</v>
      </c>
      <c r="P138" s="74">
        <f t="shared" si="50"/>
        <v>92.374254360802325</v>
      </c>
      <c r="Q138" s="73"/>
      <c r="R138" s="74">
        <f t="shared" si="51"/>
        <v>0</v>
      </c>
      <c r="S138" s="73">
        <v>9999.9999998999992</v>
      </c>
      <c r="T138" s="74">
        <f t="shared" si="52"/>
        <v>2.5884859285466004</v>
      </c>
      <c r="U138" s="73">
        <v>376326.228687</v>
      </c>
      <c r="V138" s="74">
        <f t="shared" si="53"/>
        <v>97.41151475090507</v>
      </c>
      <c r="W138" s="55">
        <f t="shared" si="42"/>
        <v>100.00000101934577</v>
      </c>
      <c r="X138" s="55" t="s">
        <v>215</v>
      </c>
      <c r="Y138" s="55">
        <v>0</v>
      </c>
      <c r="Z138" s="55">
        <f t="shared" si="43"/>
        <v>0</v>
      </c>
      <c r="AA138" s="55">
        <v>0</v>
      </c>
      <c r="AB138" s="55">
        <f t="shared" si="44"/>
        <v>0</v>
      </c>
      <c r="AC138" s="55">
        <v>386326.228687</v>
      </c>
      <c r="AD138" s="55">
        <f t="shared" si="45"/>
        <v>100.00000067947755</v>
      </c>
      <c r="AE138" s="55">
        <v>0</v>
      </c>
      <c r="AF138" s="55">
        <f t="shared" si="46"/>
        <v>0</v>
      </c>
      <c r="AG138" s="55">
        <v>81003.390199999994</v>
      </c>
      <c r="AH138" s="55">
        <f t="shared" si="47"/>
        <v>20.967613569936638</v>
      </c>
      <c r="AI138" s="55">
        <v>49964.711832000001</v>
      </c>
      <c r="AJ138" s="55">
        <f t="shared" si="48"/>
        <v>12.933295350231118</v>
      </c>
    </row>
    <row r="139" spans="1:36" ht="30" x14ac:dyDescent="0.25">
      <c r="A139" s="79">
        <v>293</v>
      </c>
      <c r="B139" s="98" t="s">
        <v>121</v>
      </c>
      <c r="C139" s="72" t="s">
        <v>1</v>
      </c>
      <c r="D139" s="55">
        <v>89380.201849999998</v>
      </c>
      <c r="E139" s="55">
        <v>89380.201906999995</v>
      </c>
      <c r="F139" s="55">
        <f t="shared" si="38"/>
        <v>100.00000006377252</v>
      </c>
      <c r="G139" s="55">
        <v>0</v>
      </c>
      <c r="H139" s="55">
        <f t="shared" si="39"/>
        <v>0</v>
      </c>
      <c r="I139" s="55">
        <v>0</v>
      </c>
      <c r="J139" s="55">
        <f t="shared" si="40"/>
        <v>0</v>
      </c>
      <c r="K139" s="55">
        <v>0</v>
      </c>
      <c r="L139" s="55">
        <f t="shared" si="41"/>
        <v>0</v>
      </c>
      <c r="M139" s="73">
        <v>0</v>
      </c>
      <c r="N139" s="74">
        <f t="shared" si="49"/>
        <v>0</v>
      </c>
      <c r="O139" s="73">
        <v>0</v>
      </c>
      <c r="P139" s="74">
        <f t="shared" si="50"/>
        <v>0</v>
      </c>
      <c r="Q139" s="73">
        <v>76254.269514700005</v>
      </c>
      <c r="R139" s="74">
        <f t="shared" si="51"/>
        <v>85.314496875574022</v>
      </c>
      <c r="S139" s="73">
        <v>0</v>
      </c>
      <c r="T139" s="74">
        <f t="shared" si="52"/>
        <v>0</v>
      </c>
      <c r="U139" s="73">
        <v>0</v>
      </c>
      <c r="V139" s="74">
        <f t="shared" si="53"/>
        <v>0</v>
      </c>
      <c r="W139" s="55">
        <f t="shared" si="42"/>
        <v>100.00000006377252</v>
      </c>
      <c r="X139" s="55" t="s">
        <v>216</v>
      </c>
      <c r="Y139" s="55">
        <v>0</v>
      </c>
      <c r="Z139" s="55">
        <f t="shared" si="43"/>
        <v>0</v>
      </c>
      <c r="AA139" s="55">
        <v>0</v>
      </c>
      <c r="AB139" s="55">
        <f t="shared" si="44"/>
        <v>0</v>
      </c>
      <c r="AC139" s="55">
        <v>0</v>
      </c>
      <c r="AD139" s="55">
        <f t="shared" si="45"/>
        <v>0</v>
      </c>
      <c r="AE139" s="55">
        <v>0</v>
      </c>
      <c r="AF139" s="55">
        <f t="shared" si="46"/>
        <v>0</v>
      </c>
      <c r="AG139" s="55">
        <v>7278.9883639999998</v>
      </c>
      <c r="AH139" s="55">
        <f t="shared" si="47"/>
        <v>8.1438486525413918</v>
      </c>
      <c r="AI139" s="55">
        <v>2302.7040280000001</v>
      </c>
      <c r="AJ139" s="55">
        <f t="shared" si="48"/>
        <v>2.5763021120319838</v>
      </c>
    </row>
    <row r="140" spans="1:36" x14ac:dyDescent="0.25">
      <c r="A140" s="79">
        <v>295</v>
      </c>
      <c r="B140" s="98" t="s">
        <v>174</v>
      </c>
      <c r="C140" s="72" t="s">
        <v>1</v>
      </c>
      <c r="D140" s="55">
        <v>76761.158043500007</v>
      </c>
      <c r="E140" s="55">
        <v>22617.910257</v>
      </c>
      <c r="F140" s="55">
        <f t="shared" si="38"/>
        <v>29.465306195853106</v>
      </c>
      <c r="G140" s="140">
        <v>28377.16</v>
      </c>
      <c r="H140" s="140">
        <f t="shared" si="39"/>
        <v>36.968123883590792</v>
      </c>
      <c r="I140" s="136">
        <v>25766.11</v>
      </c>
      <c r="J140" s="136">
        <f t="shared" si="40"/>
        <v>33.566598859019983</v>
      </c>
      <c r="K140" s="55">
        <v>0</v>
      </c>
      <c r="L140" s="55">
        <f t="shared" si="41"/>
        <v>0</v>
      </c>
      <c r="M140" s="73">
        <v>0</v>
      </c>
      <c r="N140" s="74">
        <f t="shared" si="49"/>
        <v>0</v>
      </c>
      <c r="O140" s="73">
        <v>0</v>
      </c>
      <c r="P140" s="74">
        <f t="shared" si="50"/>
        <v>0</v>
      </c>
      <c r="Q140" s="73">
        <v>76761.158043500007</v>
      </c>
      <c r="R140" s="74">
        <f t="shared" si="51"/>
        <v>100</v>
      </c>
      <c r="S140" s="73">
        <v>0</v>
      </c>
      <c r="T140" s="74">
        <f t="shared" si="52"/>
        <v>0</v>
      </c>
      <c r="U140" s="73">
        <v>0</v>
      </c>
      <c r="V140" s="74">
        <f t="shared" si="53"/>
        <v>0</v>
      </c>
      <c r="W140" s="55">
        <f t="shared" si="42"/>
        <v>100.00002893846387</v>
      </c>
      <c r="X140" s="55" t="s">
        <v>216</v>
      </c>
      <c r="Y140" s="55">
        <v>0</v>
      </c>
      <c r="Z140" s="55">
        <f t="shared" si="43"/>
        <v>0</v>
      </c>
      <c r="AA140" s="55">
        <v>0</v>
      </c>
      <c r="AB140" s="55">
        <f t="shared" si="44"/>
        <v>0</v>
      </c>
      <c r="AC140" s="55">
        <v>0</v>
      </c>
      <c r="AD140" s="55">
        <f t="shared" si="45"/>
        <v>0</v>
      </c>
      <c r="AE140" s="55">
        <v>0</v>
      </c>
      <c r="AF140" s="55">
        <f t="shared" si="46"/>
        <v>0</v>
      </c>
      <c r="AG140" s="55">
        <v>6550.6512169999996</v>
      </c>
      <c r="AH140" s="55">
        <f t="shared" si="47"/>
        <v>8.5338097860480335</v>
      </c>
      <c r="AI140" s="55">
        <v>40431.235356999998</v>
      </c>
      <c r="AJ140" s="55">
        <f t="shared" si="48"/>
        <v>52.67147654818848</v>
      </c>
    </row>
    <row r="141" spans="1:36" ht="30" x14ac:dyDescent="0.25">
      <c r="A141" s="79">
        <v>296</v>
      </c>
      <c r="B141" s="98" t="s">
        <v>127</v>
      </c>
      <c r="C141" s="72" t="s">
        <v>1</v>
      </c>
      <c r="D141" s="55">
        <v>4023.895379</v>
      </c>
      <c r="E141" s="55">
        <v>4023.895379</v>
      </c>
      <c r="F141" s="55">
        <f t="shared" si="38"/>
        <v>100</v>
      </c>
      <c r="G141" s="55">
        <v>0</v>
      </c>
      <c r="H141" s="55">
        <f t="shared" si="39"/>
        <v>0</v>
      </c>
      <c r="I141" s="55">
        <v>0</v>
      </c>
      <c r="J141" s="55">
        <f t="shared" si="40"/>
        <v>0</v>
      </c>
      <c r="K141" s="55">
        <v>0</v>
      </c>
      <c r="L141" s="55">
        <f t="shared" si="41"/>
        <v>0</v>
      </c>
      <c r="M141" s="73">
        <v>0</v>
      </c>
      <c r="N141" s="74">
        <f t="shared" si="49"/>
        <v>0</v>
      </c>
      <c r="O141" s="73">
        <v>0</v>
      </c>
      <c r="P141" s="74">
        <f t="shared" si="50"/>
        <v>0</v>
      </c>
      <c r="Q141" s="73">
        <v>4023.8953789699999</v>
      </c>
      <c r="R141" s="74">
        <f t="shared" si="51"/>
        <v>99.999999999254442</v>
      </c>
      <c r="S141" s="73">
        <v>0</v>
      </c>
      <c r="T141" s="74">
        <f t="shared" si="52"/>
        <v>0</v>
      </c>
      <c r="U141" s="73">
        <v>0</v>
      </c>
      <c r="V141" s="74">
        <f t="shared" si="53"/>
        <v>0</v>
      </c>
      <c r="W141" s="55">
        <f t="shared" si="42"/>
        <v>100</v>
      </c>
      <c r="X141" s="55" t="s">
        <v>216</v>
      </c>
      <c r="Y141" s="55">
        <v>0</v>
      </c>
      <c r="Z141" s="55">
        <f t="shared" si="43"/>
        <v>0</v>
      </c>
      <c r="AA141" s="55">
        <v>0</v>
      </c>
      <c r="AB141" s="55">
        <f t="shared" si="44"/>
        <v>0</v>
      </c>
      <c r="AC141" s="55">
        <v>0</v>
      </c>
      <c r="AD141" s="55">
        <f t="shared" si="45"/>
        <v>0</v>
      </c>
      <c r="AE141" s="55">
        <v>0</v>
      </c>
      <c r="AF141" s="55">
        <f t="shared" si="46"/>
        <v>0</v>
      </c>
      <c r="AG141" s="55">
        <v>425.97950200000002</v>
      </c>
      <c r="AH141" s="55">
        <f t="shared" si="47"/>
        <v>10.586246954210386</v>
      </c>
      <c r="AI141" s="55">
        <v>252.25058300000001</v>
      </c>
      <c r="AJ141" s="55">
        <f t="shared" si="48"/>
        <v>6.2688156435788889</v>
      </c>
    </row>
    <row r="142" spans="1:36" x14ac:dyDescent="0.25">
      <c r="A142" s="79">
        <v>298</v>
      </c>
      <c r="B142" s="99" t="s">
        <v>122</v>
      </c>
      <c r="C142" s="75" t="s">
        <v>1</v>
      </c>
      <c r="D142" s="76">
        <v>67412.398231300001</v>
      </c>
      <c r="E142" s="76">
        <v>100.32100699999999</v>
      </c>
      <c r="F142" s="76">
        <f t="shared" si="38"/>
        <v>0.14881684917333249</v>
      </c>
      <c r="G142" s="140">
        <v>4391.51</v>
      </c>
      <c r="H142" s="140">
        <f t="shared" si="39"/>
        <v>6.5143951486968374</v>
      </c>
      <c r="I142" s="136">
        <v>62909.288999999997</v>
      </c>
      <c r="J142" s="136">
        <f t="shared" si="40"/>
        <v>93.320057809174358</v>
      </c>
      <c r="K142" s="136">
        <v>11.29</v>
      </c>
      <c r="L142" s="136">
        <f t="shared" si="41"/>
        <v>1.6747661107178919E-2</v>
      </c>
      <c r="M142" s="77">
        <v>66823.335093200003</v>
      </c>
      <c r="N142" s="78">
        <f t="shared" si="49"/>
        <v>99.126179822176255</v>
      </c>
      <c r="O142" s="77">
        <v>62622.626604999998</v>
      </c>
      <c r="P142" s="78">
        <f t="shared" si="50"/>
        <v>92.894820905398248</v>
      </c>
      <c r="Q142" s="77">
        <v>0</v>
      </c>
      <c r="R142" s="78">
        <f t="shared" si="51"/>
        <v>0</v>
      </c>
      <c r="S142" s="77">
        <v>994.44436495699995</v>
      </c>
      <c r="T142" s="78">
        <f t="shared" si="52"/>
        <v>1.4751653865583336</v>
      </c>
      <c r="U142" s="77">
        <v>66417.953866399999</v>
      </c>
      <c r="V142" s="78">
        <f t="shared" si="53"/>
        <v>98.524834613526224</v>
      </c>
      <c r="W142" s="76">
        <f t="shared" si="42"/>
        <v>100.0000174681517</v>
      </c>
      <c r="X142" s="76" t="s">
        <v>216</v>
      </c>
      <c r="Y142" s="76">
        <v>0</v>
      </c>
      <c r="Z142" s="76">
        <f t="shared" si="43"/>
        <v>0</v>
      </c>
      <c r="AA142" s="76">
        <v>0</v>
      </c>
      <c r="AB142" s="76">
        <f t="shared" si="44"/>
        <v>0</v>
      </c>
      <c r="AC142" s="76">
        <v>67412.398230999999</v>
      </c>
      <c r="AD142" s="76">
        <f t="shared" si="45"/>
        <v>99.999999999554973</v>
      </c>
      <c r="AE142" s="76">
        <v>0</v>
      </c>
      <c r="AF142" s="76">
        <f t="shared" si="46"/>
        <v>0</v>
      </c>
      <c r="AG142" s="76">
        <v>22509.597357999999</v>
      </c>
      <c r="AH142" s="76">
        <f t="shared" si="47"/>
        <v>33.390886466858632</v>
      </c>
      <c r="AI142" s="76">
        <v>22342.493871999999</v>
      </c>
      <c r="AJ142" s="76">
        <f t="shared" si="48"/>
        <v>33.143004044063566</v>
      </c>
    </row>
    <row r="143" spans="1:36" x14ac:dyDescent="0.25">
      <c r="A143" s="79">
        <v>299</v>
      </c>
      <c r="B143" s="98" t="s">
        <v>123</v>
      </c>
      <c r="C143" s="72" t="s">
        <v>1</v>
      </c>
      <c r="D143" s="55">
        <v>1371.7889240500001</v>
      </c>
      <c r="E143" s="55">
        <v>1371.788924</v>
      </c>
      <c r="F143" s="55">
        <f t="shared" si="38"/>
        <v>99.999999996355101</v>
      </c>
      <c r="G143" s="55">
        <v>0</v>
      </c>
      <c r="H143" s="55">
        <f t="shared" si="39"/>
        <v>0</v>
      </c>
      <c r="I143" s="55">
        <v>0</v>
      </c>
      <c r="J143" s="55">
        <f t="shared" si="40"/>
        <v>0</v>
      </c>
      <c r="K143" s="55">
        <v>0</v>
      </c>
      <c r="L143" s="55">
        <f t="shared" si="41"/>
        <v>0</v>
      </c>
      <c r="M143" s="73">
        <v>0</v>
      </c>
      <c r="N143" s="74">
        <f t="shared" si="49"/>
        <v>0</v>
      </c>
      <c r="O143" s="73">
        <v>0</v>
      </c>
      <c r="P143" s="74">
        <f t="shared" si="50"/>
        <v>0</v>
      </c>
      <c r="Q143" s="73">
        <v>1371.7889240500001</v>
      </c>
      <c r="R143" s="74">
        <f t="shared" si="51"/>
        <v>100.00000000000001</v>
      </c>
      <c r="S143" s="73">
        <v>0</v>
      </c>
      <c r="T143" s="74">
        <f t="shared" si="52"/>
        <v>0</v>
      </c>
      <c r="U143" s="73">
        <v>0</v>
      </c>
      <c r="V143" s="74">
        <f t="shared" si="53"/>
        <v>0</v>
      </c>
      <c r="W143" s="55">
        <f t="shared" si="42"/>
        <v>99.999999996355101</v>
      </c>
      <c r="X143" s="55" t="s">
        <v>216</v>
      </c>
      <c r="Y143" s="55">
        <v>0</v>
      </c>
      <c r="Z143" s="55">
        <f t="shared" si="43"/>
        <v>0</v>
      </c>
      <c r="AA143" s="55">
        <v>0</v>
      </c>
      <c r="AB143" s="55">
        <f t="shared" si="44"/>
        <v>0</v>
      </c>
      <c r="AC143" s="55">
        <v>0</v>
      </c>
      <c r="AD143" s="55">
        <f t="shared" si="45"/>
        <v>0</v>
      </c>
      <c r="AE143" s="55">
        <v>0</v>
      </c>
      <c r="AF143" s="55">
        <f t="shared" si="46"/>
        <v>0</v>
      </c>
      <c r="AG143" s="55">
        <v>279.58765299999999</v>
      </c>
      <c r="AH143" s="55">
        <f t="shared" si="47"/>
        <v>20.381244380845384</v>
      </c>
      <c r="AI143" s="55">
        <v>128.571991</v>
      </c>
      <c r="AJ143" s="55">
        <f t="shared" si="48"/>
        <v>9.3725782987378672</v>
      </c>
    </row>
    <row r="144" spans="1:36" ht="30" x14ac:dyDescent="0.25">
      <c r="A144" s="79">
        <v>300</v>
      </c>
      <c r="B144" s="98" t="s">
        <v>124</v>
      </c>
      <c r="C144" s="72" t="s">
        <v>1</v>
      </c>
      <c r="D144" s="55">
        <v>6590.1394010000004</v>
      </c>
      <c r="E144" s="55">
        <v>0</v>
      </c>
      <c r="F144" s="55">
        <f t="shared" si="38"/>
        <v>0</v>
      </c>
      <c r="G144" s="55">
        <v>337.22642999999999</v>
      </c>
      <c r="H144" s="55">
        <f t="shared" si="39"/>
        <v>5.1171365198864924</v>
      </c>
      <c r="I144" s="55">
        <v>2002.9030620000001</v>
      </c>
      <c r="J144" s="55">
        <f t="shared" si="40"/>
        <v>30.392423287678497</v>
      </c>
      <c r="K144" s="55">
        <v>4250.009978</v>
      </c>
      <c r="L144" s="55">
        <f t="shared" si="41"/>
        <v>64.49044123945383</v>
      </c>
      <c r="M144" s="73">
        <v>0</v>
      </c>
      <c r="N144" s="74">
        <f t="shared" si="49"/>
        <v>0</v>
      </c>
      <c r="O144" s="73">
        <v>6387.0447024499999</v>
      </c>
      <c r="P144" s="74">
        <f t="shared" si="50"/>
        <v>96.918203300537428</v>
      </c>
      <c r="Q144" s="73">
        <v>5343.2983291600003</v>
      </c>
      <c r="R144" s="74">
        <f t="shared" si="51"/>
        <v>81.080201859602511</v>
      </c>
      <c r="S144" s="73">
        <v>1246.8410718499999</v>
      </c>
      <c r="T144" s="74">
        <f t="shared" si="52"/>
        <v>18.919798140549226</v>
      </c>
      <c r="U144" s="73">
        <v>0</v>
      </c>
      <c r="V144" s="74">
        <f t="shared" si="53"/>
        <v>0</v>
      </c>
      <c r="W144" s="55">
        <f t="shared" si="42"/>
        <v>100.00000104701881</v>
      </c>
      <c r="X144" s="55" t="s">
        <v>216</v>
      </c>
      <c r="Y144" s="55">
        <v>0</v>
      </c>
      <c r="Z144" s="55">
        <f t="shared" si="43"/>
        <v>0</v>
      </c>
      <c r="AA144" s="55">
        <v>0</v>
      </c>
      <c r="AB144" s="55">
        <f t="shared" si="44"/>
        <v>0</v>
      </c>
      <c r="AC144" s="55">
        <v>0</v>
      </c>
      <c r="AD144" s="55">
        <f t="shared" si="45"/>
        <v>0</v>
      </c>
      <c r="AE144" s="55">
        <v>46.923712999999999</v>
      </c>
      <c r="AF144" s="55">
        <f t="shared" si="46"/>
        <v>0.71202914149099339</v>
      </c>
      <c r="AG144" s="55">
        <v>4935.6917800000001</v>
      </c>
      <c r="AH144" s="55">
        <f t="shared" si="47"/>
        <v>74.8951043319516</v>
      </c>
      <c r="AI144" s="55">
        <v>1196.7988769999999</v>
      </c>
      <c r="AJ144" s="55">
        <f t="shared" si="48"/>
        <v>18.160448575919279</v>
      </c>
    </row>
    <row r="145" spans="1:36" x14ac:dyDescent="0.25">
      <c r="A145" s="79">
        <v>301</v>
      </c>
      <c r="B145" s="98" t="s">
        <v>126</v>
      </c>
      <c r="C145" s="72" t="s">
        <v>1</v>
      </c>
      <c r="D145" s="55">
        <v>395559.00876900001</v>
      </c>
      <c r="E145" s="55">
        <v>0</v>
      </c>
      <c r="F145" s="55">
        <f t="shared" si="38"/>
        <v>0</v>
      </c>
      <c r="G145" s="140">
        <v>5924.49</v>
      </c>
      <c r="H145" s="140">
        <f t="shared" si="39"/>
        <v>1.4977512504233736</v>
      </c>
      <c r="I145" s="136">
        <v>38980.160000000003</v>
      </c>
      <c r="J145" s="136">
        <f t="shared" si="40"/>
        <v>9.8544488017876954</v>
      </c>
      <c r="K145" s="55">
        <v>350654.37155400001</v>
      </c>
      <c r="L145" s="55">
        <f t="shared" si="41"/>
        <v>88.647803179923642</v>
      </c>
      <c r="M145" s="73">
        <v>395559.00884299999</v>
      </c>
      <c r="N145" s="74">
        <f t="shared" si="49"/>
        <v>100.00000001870771</v>
      </c>
      <c r="O145" s="73">
        <v>394839.63850399997</v>
      </c>
      <c r="P145" s="74">
        <f t="shared" si="50"/>
        <v>99.818138318417084</v>
      </c>
      <c r="Q145" s="73">
        <v>0</v>
      </c>
      <c r="R145" s="74">
        <f t="shared" si="51"/>
        <v>0</v>
      </c>
      <c r="S145" s="73">
        <v>109910.70359</v>
      </c>
      <c r="T145" s="74">
        <f t="shared" si="52"/>
        <v>27.786171254713114</v>
      </c>
      <c r="U145" s="73">
        <v>285648.30518000002</v>
      </c>
      <c r="V145" s="74">
        <f t="shared" si="53"/>
        <v>72.213828745539701</v>
      </c>
      <c r="W145" s="55">
        <f t="shared" si="42"/>
        <v>100.00000323213472</v>
      </c>
      <c r="X145" s="55" t="s">
        <v>216</v>
      </c>
      <c r="Y145" s="55">
        <v>288490.86609299999</v>
      </c>
      <c r="Z145" s="55">
        <f t="shared" si="43"/>
        <v>72.932447421889947</v>
      </c>
      <c r="AA145" s="55">
        <v>107068.142676</v>
      </c>
      <c r="AB145" s="55">
        <f t="shared" si="44"/>
        <v>27.067552578110046</v>
      </c>
      <c r="AC145" s="55">
        <v>0</v>
      </c>
      <c r="AD145" s="55">
        <f t="shared" si="45"/>
        <v>0</v>
      </c>
      <c r="AE145" s="55">
        <v>250</v>
      </c>
      <c r="AF145" s="55">
        <f t="shared" si="46"/>
        <v>6.3201695438061908E-2</v>
      </c>
      <c r="AG145" s="55">
        <v>41025.010829999999</v>
      </c>
      <c r="AH145" s="55">
        <f t="shared" si="47"/>
        <v>10.371400959283406</v>
      </c>
      <c r="AI145" s="55">
        <v>96696.194145000001</v>
      </c>
      <c r="AJ145" s="55">
        <f t="shared" si="48"/>
        <v>24.44545364948798</v>
      </c>
    </row>
    <row r="146" spans="1:36" ht="30" x14ac:dyDescent="0.25">
      <c r="A146" s="79">
        <v>303</v>
      </c>
      <c r="B146" s="98" t="s">
        <v>136</v>
      </c>
      <c r="C146" s="72" t="s">
        <v>1</v>
      </c>
      <c r="D146" s="55">
        <v>2677.94287394</v>
      </c>
      <c r="E146" s="55">
        <v>0</v>
      </c>
      <c r="F146" s="55">
        <f t="shared" si="38"/>
        <v>0</v>
      </c>
      <c r="G146" s="140">
        <v>196.61</v>
      </c>
      <c r="H146" s="140">
        <f t="shared" si="39"/>
        <v>7.3418295032833134</v>
      </c>
      <c r="I146" s="140">
        <v>447.77</v>
      </c>
      <c r="J146" s="140">
        <f t="shared" si="40"/>
        <v>16.720670345786935</v>
      </c>
      <c r="K146" s="136">
        <v>2033.56</v>
      </c>
      <c r="L146" s="136">
        <f t="shared" si="41"/>
        <v>75.937392831986244</v>
      </c>
      <c r="M146" s="73">
        <v>2677.94287399</v>
      </c>
      <c r="N146" s="74">
        <f t="shared" si="49"/>
        <v>100.00000000186711</v>
      </c>
      <c r="O146" s="73">
        <v>1727.6160572900001</v>
      </c>
      <c r="P146" s="74">
        <f t="shared" si="50"/>
        <v>64.512804739116618</v>
      </c>
      <c r="Q146" s="73">
        <v>0</v>
      </c>
      <c r="R146" s="74">
        <f t="shared" si="51"/>
        <v>0</v>
      </c>
      <c r="S146" s="73">
        <v>0</v>
      </c>
      <c r="T146" s="74">
        <f t="shared" si="52"/>
        <v>0</v>
      </c>
      <c r="U146" s="73">
        <v>2677.9428739300001</v>
      </c>
      <c r="V146" s="74">
        <f t="shared" si="53"/>
        <v>99.999999999626596</v>
      </c>
      <c r="W146" s="55">
        <f t="shared" si="42"/>
        <v>99.999892681056494</v>
      </c>
      <c r="X146" s="55" t="s">
        <v>216</v>
      </c>
      <c r="Y146" s="55">
        <v>0</v>
      </c>
      <c r="Z146" s="55">
        <f t="shared" si="43"/>
        <v>0</v>
      </c>
      <c r="AA146" s="55">
        <v>2677.9428739999998</v>
      </c>
      <c r="AB146" s="55">
        <f t="shared" si="44"/>
        <v>100.00000000224051</v>
      </c>
      <c r="AC146" s="55">
        <v>0</v>
      </c>
      <c r="AD146" s="55">
        <f t="shared" si="45"/>
        <v>0</v>
      </c>
      <c r="AE146" s="55">
        <v>0</v>
      </c>
      <c r="AF146" s="55">
        <f t="shared" si="46"/>
        <v>0</v>
      </c>
      <c r="AG146" s="55">
        <v>1764.4644740000001</v>
      </c>
      <c r="AH146" s="55">
        <f t="shared" si="47"/>
        <v>65.888801854984351</v>
      </c>
      <c r="AI146" s="55">
        <v>528.91978600000004</v>
      </c>
      <c r="AJ146" s="55">
        <f t="shared" si="48"/>
        <v>19.750973448578897</v>
      </c>
    </row>
    <row r="147" spans="1:36" ht="30" x14ac:dyDescent="0.25">
      <c r="A147" s="79">
        <v>304</v>
      </c>
      <c r="B147" s="99" t="s">
        <v>137</v>
      </c>
      <c r="C147" s="75" t="s">
        <v>1</v>
      </c>
      <c r="D147" s="76">
        <v>4644.6321719099997</v>
      </c>
      <c r="E147" s="76">
        <v>4644.633151</v>
      </c>
      <c r="F147" s="76">
        <f t="shared" si="38"/>
        <v>100.00002108003312</v>
      </c>
      <c r="G147" s="76">
        <v>0</v>
      </c>
      <c r="H147" s="76">
        <f t="shared" si="39"/>
        <v>0</v>
      </c>
      <c r="I147" s="76">
        <v>0</v>
      </c>
      <c r="J147" s="76">
        <f t="shared" si="40"/>
        <v>0</v>
      </c>
      <c r="K147" s="76">
        <v>0</v>
      </c>
      <c r="L147" s="76">
        <f t="shared" si="41"/>
        <v>0</v>
      </c>
      <c r="M147" s="77">
        <v>0</v>
      </c>
      <c r="N147" s="78">
        <f t="shared" si="49"/>
        <v>0</v>
      </c>
      <c r="O147" s="77">
        <v>0</v>
      </c>
      <c r="P147" s="78">
        <f t="shared" si="50"/>
        <v>0</v>
      </c>
      <c r="Q147" s="77">
        <v>4644.6331510199998</v>
      </c>
      <c r="R147" s="78">
        <f t="shared" si="51"/>
        <v>100.00002108046372</v>
      </c>
      <c r="S147" s="77">
        <v>0</v>
      </c>
      <c r="T147" s="78">
        <f t="shared" si="52"/>
        <v>0</v>
      </c>
      <c r="U147" s="77">
        <v>0</v>
      </c>
      <c r="V147" s="78">
        <f t="shared" si="53"/>
        <v>0</v>
      </c>
      <c r="W147" s="76">
        <f t="shared" si="42"/>
        <v>100.00002108003312</v>
      </c>
      <c r="X147" s="76" t="s">
        <v>216</v>
      </c>
      <c r="Y147" s="76">
        <v>0</v>
      </c>
      <c r="Z147" s="76">
        <f t="shared" si="43"/>
        <v>0</v>
      </c>
      <c r="AA147" s="76">
        <v>0</v>
      </c>
      <c r="AB147" s="76">
        <f t="shared" si="44"/>
        <v>0</v>
      </c>
      <c r="AC147" s="76">
        <v>0</v>
      </c>
      <c r="AD147" s="76">
        <f t="shared" si="45"/>
        <v>0</v>
      </c>
      <c r="AE147" s="76">
        <v>0</v>
      </c>
      <c r="AF147" s="76">
        <f t="shared" si="46"/>
        <v>0</v>
      </c>
      <c r="AG147" s="76">
        <v>0</v>
      </c>
      <c r="AH147" s="76">
        <f t="shared" si="47"/>
        <v>0</v>
      </c>
      <c r="AI147" s="76">
        <v>0</v>
      </c>
      <c r="AJ147" s="76">
        <f t="shared" si="48"/>
        <v>0</v>
      </c>
    </row>
    <row r="148" spans="1:36" x14ac:dyDescent="0.25">
      <c r="A148" s="79">
        <v>305</v>
      </c>
      <c r="B148" s="99" t="s">
        <v>130</v>
      </c>
      <c r="C148" s="75" t="s">
        <v>1</v>
      </c>
      <c r="D148" s="76">
        <v>2372.1790000000001</v>
      </c>
      <c r="E148" s="76">
        <v>2372.1790000000001</v>
      </c>
      <c r="F148" s="76">
        <f t="shared" si="38"/>
        <v>100</v>
      </c>
      <c r="G148" s="76">
        <v>0</v>
      </c>
      <c r="H148" s="76">
        <f t="shared" si="39"/>
        <v>0</v>
      </c>
      <c r="I148" s="76">
        <v>0</v>
      </c>
      <c r="J148" s="76">
        <f t="shared" si="40"/>
        <v>0</v>
      </c>
      <c r="K148" s="76">
        <v>0</v>
      </c>
      <c r="L148" s="76">
        <f t="shared" si="41"/>
        <v>0</v>
      </c>
      <c r="M148" s="77">
        <v>0</v>
      </c>
      <c r="N148" s="78">
        <f t="shared" si="49"/>
        <v>0</v>
      </c>
      <c r="O148" s="77">
        <v>0</v>
      </c>
      <c r="P148" s="78">
        <f t="shared" si="50"/>
        <v>0</v>
      </c>
      <c r="Q148" s="77">
        <v>2372.1789999699999</v>
      </c>
      <c r="R148" s="78">
        <f t="shared" si="51"/>
        <v>99.999999998735333</v>
      </c>
      <c r="S148" s="77">
        <v>0</v>
      </c>
      <c r="T148" s="78">
        <f t="shared" si="52"/>
        <v>0</v>
      </c>
      <c r="U148" s="77">
        <v>0</v>
      </c>
      <c r="V148" s="78">
        <f t="shared" si="53"/>
        <v>0</v>
      </c>
      <c r="W148" s="76">
        <f t="shared" si="42"/>
        <v>100</v>
      </c>
      <c r="X148" s="76" t="s">
        <v>216</v>
      </c>
      <c r="Y148" s="76">
        <v>0</v>
      </c>
      <c r="Z148" s="76">
        <f t="shared" si="43"/>
        <v>0</v>
      </c>
      <c r="AA148" s="76">
        <v>0</v>
      </c>
      <c r="AB148" s="76">
        <f t="shared" si="44"/>
        <v>0</v>
      </c>
      <c r="AC148" s="76">
        <v>0</v>
      </c>
      <c r="AD148" s="76">
        <f t="shared" si="45"/>
        <v>0</v>
      </c>
      <c r="AE148" s="76">
        <v>0</v>
      </c>
      <c r="AF148" s="76">
        <f t="shared" si="46"/>
        <v>0</v>
      </c>
      <c r="AG148" s="76">
        <v>0</v>
      </c>
      <c r="AH148" s="76">
        <f t="shared" si="47"/>
        <v>0</v>
      </c>
      <c r="AI148" s="76">
        <v>0</v>
      </c>
      <c r="AJ148" s="76">
        <f t="shared" si="48"/>
        <v>0</v>
      </c>
    </row>
    <row r="149" spans="1:36" ht="30" x14ac:dyDescent="0.25">
      <c r="A149" s="79">
        <v>306</v>
      </c>
      <c r="B149" s="99" t="s">
        <v>131</v>
      </c>
      <c r="C149" s="75" t="s">
        <v>1</v>
      </c>
      <c r="D149" s="76">
        <v>1006.22291008</v>
      </c>
      <c r="E149" s="76">
        <v>1006.22291</v>
      </c>
      <c r="F149" s="76">
        <f t="shared" si="38"/>
        <v>99.999999992049467</v>
      </c>
      <c r="G149" s="76">
        <v>0</v>
      </c>
      <c r="H149" s="76">
        <f t="shared" si="39"/>
        <v>0</v>
      </c>
      <c r="I149" s="76">
        <v>0</v>
      </c>
      <c r="J149" s="76">
        <f t="shared" si="40"/>
        <v>0</v>
      </c>
      <c r="K149" s="76">
        <v>0</v>
      </c>
      <c r="L149" s="76">
        <f t="shared" si="41"/>
        <v>0</v>
      </c>
      <c r="M149" s="77">
        <v>0</v>
      </c>
      <c r="N149" s="78">
        <f t="shared" si="49"/>
        <v>0</v>
      </c>
      <c r="O149" s="77">
        <v>0</v>
      </c>
      <c r="P149" s="78">
        <f t="shared" si="50"/>
        <v>0</v>
      </c>
      <c r="Q149" s="77">
        <v>1006.22291008</v>
      </c>
      <c r="R149" s="78">
        <f t="shared" si="51"/>
        <v>100</v>
      </c>
      <c r="S149" s="77">
        <v>0</v>
      </c>
      <c r="T149" s="78">
        <f t="shared" si="52"/>
        <v>0</v>
      </c>
      <c r="U149" s="77">
        <v>0</v>
      </c>
      <c r="V149" s="78">
        <f t="shared" si="53"/>
        <v>0</v>
      </c>
      <c r="W149" s="76">
        <f t="shared" si="42"/>
        <v>99.999999992049467</v>
      </c>
      <c r="X149" s="76" t="s">
        <v>216</v>
      </c>
      <c r="Y149" s="76">
        <v>0</v>
      </c>
      <c r="Z149" s="76">
        <f t="shared" si="43"/>
        <v>0</v>
      </c>
      <c r="AA149" s="76">
        <v>0</v>
      </c>
      <c r="AB149" s="76">
        <f t="shared" si="44"/>
        <v>0</v>
      </c>
      <c r="AC149" s="76">
        <v>0</v>
      </c>
      <c r="AD149" s="76">
        <f t="shared" si="45"/>
        <v>0</v>
      </c>
      <c r="AE149" s="76">
        <v>0</v>
      </c>
      <c r="AF149" s="76">
        <f t="shared" si="46"/>
        <v>0</v>
      </c>
      <c r="AG149" s="76">
        <v>0</v>
      </c>
      <c r="AH149" s="76">
        <f t="shared" si="47"/>
        <v>0</v>
      </c>
      <c r="AI149" s="76">
        <v>0</v>
      </c>
      <c r="AJ149" s="76">
        <f t="shared" si="48"/>
        <v>0</v>
      </c>
    </row>
    <row r="150" spans="1:36" ht="30" x14ac:dyDescent="0.25">
      <c r="A150" s="79">
        <v>307</v>
      </c>
      <c r="B150" s="99" t="s">
        <v>28</v>
      </c>
      <c r="C150" s="75" t="s">
        <v>1</v>
      </c>
      <c r="D150" s="76">
        <v>2116.8356362599998</v>
      </c>
      <c r="E150" s="76">
        <v>2116.8356359999998</v>
      </c>
      <c r="F150" s="76">
        <f t="shared" si="38"/>
        <v>99.99999998771753</v>
      </c>
      <c r="G150" s="76">
        <v>0</v>
      </c>
      <c r="H150" s="76">
        <f t="shared" si="39"/>
        <v>0</v>
      </c>
      <c r="I150" s="76">
        <v>0</v>
      </c>
      <c r="J150" s="76">
        <f t="shared" si="40"/>
        <v>0</v>
      </c>
      <c r="K150" s="76">
        <v>0</v>
      </c>
      <c r="L150" s="76">
        <f t="shared" si="41"/>
        <v>0</v>
      </c>
      <c r="M150" s="77">
        <v>0</v>
      </c>
      <c r="N150" s="78">
        <f t="shared" si="49"/>
        <v>0</v>
      </c>
      <c r="O150" s="77">
        <v>0</v>
      </c>
      <c r="P150" s="78">
        <f t="shared" si="50"/>
        <v>0</v>
      </c>
      <c r="Q150" s="77">
        <v>2116.8356362499999</v>
      </c>
      <c r="R150" s="78">
        <f t="shared" si="51"/>
        <v>99.999999999527603</v>
      </c>
      <c r="S150" s="77">
        <v>0</v>
      </c>
      <c r="T150" s="78">
        <f t="shared" si="52"/>
        <v>0</v>
      </c>
      <c r="U150" s="77">
        <v>0</v>
      </c>
      <c r="V150" s="78">
        <f t="shared" si="53"/>
        <v>0</v>
      </c>
      <c r="W150" s="76">
        <f t="shared" si="42"/>
        <v>99.99999998771753</v>
      </c>
      <c r="X150" s="76" t="s">
        <v>216</v>
      </c>
      <c r="Y150" s="76">
        <v>0</v>
      </c>
      <c r="Z150" s="76">
        <f t="shared" si="43"/>
        <v>0</v>
      </c>
      <c r="AA150" s="76">
        <v>0</v>
      </c>
      <c r="AB150" s="76">
        <f t="shared" si="44"/>
        <v>0</v>
      </c>
      <c r="AC150" s="76">
        <v>0</v>
      </c>
      <c r="AD150" s="76">
        <f t="shared" si="45"/>
        <v>0</v>
      </c>
      <c r="AE150" s="76">
        <v>0</v>
      </c>
      <c r="AF150" s="76">
        <f t="shared" si="46"/>
        <v>0</v>
      </c>
      <c r="AG150" s="76">
        <v>0</v>
      </c>
      <c r="AH150" s="76">
        <f t="shared" si="47"/>
        <v>0</v>
      </c>
      <c r="AI150" s="76">
        <v>2.609467</v>
      </c>
      <c r="AJ150" s="76">
        <f t="shared" si="48"/>
        <v>0.12327206493038712</v>
      </c>
    </row>
    <row r="151" spans="1:36" ht="45" x14ac:dyDescent="0.25">
      <c r="A151" s="79">
        <v>308</v>
      </c>
      <c r="B151" s="99" t="s">
        <v>47</v>
      </c>
      <c r="C151" s="75" t="s">
        <v>1</v>
      </c>
      <c r="D151" s="76">
        <v>4416.8322500000004</v>
      </c>
      <c r="E151" s="76">
        <v>1771.408365</v>
      </c>
      <c r="F151" s="76">
        <f t="shared" si="38"/>
        <v>40.105855616318685</v>
      </c>
      <c r="G151" s="140">
        <v>2146.3200000000002</v>
      </c>
      <c r="H151" s="140">
        <f t="shared" si="39"/>
        <v>48.594102707885277</v>
      </c>
      <c r="I151" s="136">
        <v>498.94</v>
      </c>
      <c r="J151" s="136">
        <f t="shared" si="40"/>
        <v>11.296331211129877</v>
      </c>
      <c r="K151" s="76">
        <v>0</v>
      </c>
      <c r="L151" s="76">
        <f t="shared" si="41"/>
        <v>0</v>
      </c>
      <c r="M151" s="77">
        <v>1139.48390285</v>
      </c>
      <c r="N151" s="78">
        <f t="shared" si="49"/>
        <v>25.79866832954772</v>
      </c>
      <c r="O151" s="77">
        <v>0</v>
      </c>
      <c r="P151" s="78">
        <f t="shared" si="50"/>
        <v>0</v>
      </c>
      <c r="Q151" s="77">
        <v>0</v>
      </c>
      <c r="R151" s="78">
        <f t="shared" si="51"/>
        <v>0</v>
      </c>
      <c r="S151" s="77">
        <v>0</v>
      </c>
      <c r="T151" s="78">
        <f t="shared" si="52"/>
        <v>0</v>
      </c>
      <c r="U151" s="77">
        <v>4416.8322500000004</v>
      </c>
      <c r="V151" s="78">
        <f t="shared" si="53"/>
        <v>100</v>
      </c>
      <c r="W151" s="76">
        <f t="shared" si="42"/>
        <v>99.99628953533383</v>
      </c>
      <c r="X151" s="76" t="s">
        <v>216</v>
      </c>
      <c r="Y151" s="76">
        <v>0</v>
      </c>
      <c r="Z151" s="76">
        <f t="shared" si="43"/>
        <v>0</v>
      </c>
      <c r="AA151" s="76">
        <v>0</v>
      </c>
      <c r="AB151" s="76">
        <f t="shared" si="44"/>
        <v>0</v>
      </c>
      <c r="AC151" s="76">
        <v>4416.8322500000004</v>
      </c>
      <c r="AD151" s="76">
        <f t="shared" si="45"/>
        <v>100</v>
      </c>
      <c r="AE151" s="76">
        <v>0</v>
      </c>
      <c r="AF151" s="76">
        <f t="shared" si="46"/>
        <v>0</v>
      </c>
      <c r="AG151" s="76">
        <v>0</v>
      </c>
      <c r="AH151" s="76">
        <f t="shared" si="47"/>
        <v>0</v>
      </c>
      <c r="AI151" s="76">
        <v>1041.022156</v>
      </c>
      <c r="AJ151" s="76">
        <f t="shared" si="48"/>
        <v>23.569429334790787</v>
      </c>
    </row>
    <row r="152" spans="1:36" x14ac:dyDescent="0.25">
      <c r="A152" s="79">
        <v>309</v>
      </c>
      <c r="B152" s="99" t="s">
        <v>27</v>
      </c>
      <c r="C152" s="75" t="s">
        <v>1</v>
      </c>
      <c r="D152" s="76">
        <v>5364.9845999999998</v>
      </c>
      <c r="E152" s="76">
        <v>4977.5784210000002</v>
      </c>
      <c r="F152" s="76">
        <f t="shared" si="38"/>
        <v>92.778988051522091</v>
      </c>
      <c r="G152" s="76">
        <v>387.40587699999998</v>
      </c>
      <c r="H152" s="76">
        <f t="shared" si="39"/>
        <v>7.2210063193844016</v>
      </c>
      <c r="I152" s="76">
        <v>0</v>
      </c>
      <c r="J152" s="76">
        <f t="shared" si="40"/>
        <v>0</v>
      </c>
      <c r="K152" s="76">
        <v>0</v>
      </c>
      <c r="L152" s="76">
        <f t="shared" si="41"/>
        <v>0</v>
      </c>
      <c r="M152" s="77">
        <v>2132.0237066700001</v>
      </c>
      <c r="N152" s="78">
        <f t="shared" si="49"/>
        <v>39.739605341458017</v>
      </c>
      <c r="O152" s="77">
        <v>210.65876823100001</v>
      </c>
      <c r="P152" s="78">
        <f t="shared" si="50"/>
        <v>3.9265493554445619</v>
      </c>
      <c r="Q152" s="77">
        <v>0</v>
      </c>
      <c r="R152" s="78">
        <f t="shared" si="51"/>
        <v>0</v>
      </c>
      <c r="S152" s="77">
        <v>0</v>
      </c>
      <c r="T152" s="78">
        <f t="shared" si="52"/>
        <v>0</v>
      </c>
      <c r="U152" s="77">
        <v>5364.9845999299996</v>
      </c>
      <c r="V152" s="78">
        <f t="shared" si="53"/>
        <v>99.99999999869523</v>
      </c>
      <c r="W152" s="76">
        <f t="shared" si="42"/>
        <v>99.999994370906492</v>
      </c>
      <c r="X152" s="76" t="s">
        <v>216</v>
      </c>
      <c r="Y152" s="76">
        <v>0</v>
      </c>
      <c r="Z152" s="76">
        <f t="shared" si="43"/>
        <v>0</v>
      </c>
      <c r="AA152" s="76">
        <v>0</v>
      </c>
      <c r="AB152" s="76">
        <f t="shared" si="44"/>
        <v>0</v>
      </c>
      <c r="AC152" s="76">
        <v>5364.9845999999998</v>
      </c>
      <c r="AD152" s="76">
        <f t="shared" si="45"/>
        <v>100</v>
      </c>
      <c r="AE152" s="76">
        <v>0</v>
      </c>
      <c r="AF152" s="76">
        <f t="shared" si="46"/>
        <v>0</v>
      </c>
      <c r="AG152" s="76">
        <v>425</v>
      </c>
      <c r="AH152" s="76">
        <f t="shared" si="47"/>
        <v>7.9217375572709008</v>
      </c>
      <c r="AI152" s="76">
        <v>784.88033099999996</v>
      </c>
      <c r="AJ152" s="76">
        <f t="shared" si="48"/>
        <v>14.629684696578627</v>
      </c>
    </row>
    <row r="153" spans="1:36" ht="30" x14ac:dyDescent="0.25">
      <c r="A153" s="79">
        <v>310</v>
      </c>
      <c r="B153" s="99" t="s">
        <v>53</v>
      </c>
      <c r="C153" s="75" t="s">
        <v>1</v>
      </c>
      <c r="D153" s="76">
        <v>1339.3955938500001</v>
      </c>
      <c r="E153" s="76">
        <v>1283.8541379999999</v>
      </c>
      <c r="F153" s="76">
        <f t="shared" si="38"/>
        <v>95.853244843791813</v>
      </c>
      <c r="G153" s="76">
        <v>55.541460000000001</v>
      </c>
      <c r="H153" s="76">
        <f t="shared" si="39"/>
        <v>4.1467554660494219</v>
      </c>
      <c r="I153" s="76">
        <v>0</v>
      </c>
      <c r="J153" s="76">
        <f t="shared" si="40"/>
        <v>0</v>
      </c>
      <c r="K153" s="76">
        <v>0</v>
      </c>
      <c r="L153" s="76">
        <f t="shared" si="41"/>
        <v>0</v>
      </c>
      <c r="M153" s="77">
        <v>1.3513639687300001</v>
      </c>
      <c r="N153" s="78">
        <f t="shared" si="49"/>
        <v>0.10089356534656035</v>
      </c>
      <c r="O153" s="77">
        <v>0</v>
      </c>
      <c r="P153" s="78">
        <f t="shared" si="50"/>
        <v>0</v>
      </c>
      <c r="Q153" s="77">
        <v>1339.3955938900001</v>
      </c>
      <c r="R153" s="78">
        <f t="shared" si="51"/>
        <v>100.00000000298641</v>
      </c>
      <c r="S153" s="77">
        <v>0</v>
      </c>
      <c r="T153" s="78">
        <f t="shared" si="52"/>
        <v>0</v>
      </c>
      <c r="U153" s="77">
        <v>0</v>
      </c>
      <c r="V153" s="78">
        <f t="shared" si="53"/>
        <v>0</v>
      </c>
      <c r="W153" s="76">
        <f t="shared" si="42"/>
        <v>100.00000030984124</v>
      </c>
      <c r="X153" s="76" t="s">
        <v>216</v>
      </c>
      <c r="Y153" s="76">
        <v>0</v>
      </c>
      <c r="Z153" s="76">
        <f t="shared" si="43"/>
        <v>0</v>
      </c>
      <c r="AA153" s="76">
        <v>0</v>
      </c>
      <c r="AB153" s="76">
        <f t="shared" si="44"/>
        <v>0</v>
      </c>
      <c r="AC153" s="76">
        <v>0</v>
      </c>
      <c r="AD153" s="76">
        <f t="shared" si="45"/>
        <v>0</v>
      </c>
      <c r="AE153" s="76">
        <v>0</v>
      </c>
      <c r="AF153" s="76">
        <f t="shared" si="46"/>
        <v>0</v>
      </c>
      <c r="AG153" s="76">
        <v>0</v>
      </c>
      <c r="AH153" s="76">
        <f t="shared" si="47"/>
        <v>0</v>
      </c>
      <c r="AI153" s="76">
        <v>0</v>
      </c>
      <c r="AJ153" s="76">
        <f t="shared" si="48"/>
        <v>0</v>
      </c>
    </row>
    <row r="154" spans="1:36" ht="30" x14ac:dyDescent="0.25">
      <c r="A154" s="79">
        <v>311</v>
      </c>
      <c r="B154" s="99" t="s">
        <v>57</v>
      </c>
      <c r="C154" s="75" t="s">
        <v>1</v>
      </c>
      <c r="D154" s="76">
        <v>369.40630002299997</v>
      </c>
      <c r="E154" s="76">
        <v>369.40629999999999</v>
      </c>
      <c r="F154" s="76">
        <f t="shared" si="38"/>
        <v>99.999999993773798</v>
      </c>
      <c r="G154" s="76">
        <v>0</v>
      </c>
      <c r="H154" s="76">
        <f t="shared" si="39"/>
        <v>0</v>
      </c>
      <c r="I154" s="76">
        <v>0</v>
      </c>
      <c r="J154" s="76">
        <f t="shared" si="40"/>
        <v>0</v>
      </c>
      <c r="K154" s="76">
        <v>0</v>
      </c>
      <c r="L154" s="76">
        <f t="shared" si="41"/>
        <v>0</v>
      </c>
      <c r="M154" s="77">
        <v>0</v>
      </c>
      <c r="N154" s="78">
        <f t="shared" si="49"/>
        <v>0</v>
      </c>
      <c r="O154" s="77">
        <v>0</v>
      </c>
      <c r="P154" s="78">
        <f t="shared" si="50"/>
        <v>0</v>
      </c>
      <c r="Q154" s="77">
        <v>369.40630001699998</v>
      </c>
      <c r="R154" s="78">
        <f t="shared" si="51"/>
        <v>99.99999999837577</v>
      </c>
      <c r="S154" s="77">
        <v>0</v>
      </c>
      <c r="T154" s="78">
        <f t="shared" si="52"/>
        <v>0</v>
      </c>
      <c r="U154" s="77">
        <v>0</v>
      </c>
      <c r="V154" s="78">
        <f t="shared" si="53"/>
        <v>0</v>
      </c>
      <c r="W154" s="76">
        <f t="shared" si="42"/>
        <v>99.999999993773798</v>
      </c>
      <c r="X154" s="76" t="s">
        <v>216</v>
      </c>
      <c r="Y154" s="76">
        <v>0</v>
      </c>
      <c r="Z154" s="76">
        <f t="shared" si="43"/>
        <v>0</v>
      </c>
      <c r="AA154" s="76">
        <v>0</v>
      </c>
      <c r="AB154" s="76">
        <f t="shared" si="44"/>
        <v>0</v>
      </c>
      <c r="AC154" s="76">
        <v>0</v>
      </c>
      <c r="AD154" s="76">
        <f t="shared" si="45"/>
        <v>0</v>
      </c>
      <c r="AE154" s="76">
        <v>0</v>
      </c>
      <c r="AF154" s="76">
        <f t="shared" si="46"/>
        <v>0</v>
      </c>
      <c r="AG154" s="76">
        <v>0</v>
      </c>
      <c r="AH154" s="76">
        <f t="shared" si="47"/>
        <v>0</v>
      </c>
      <c r="AI154" s="76">
        <v>62.256056000000001</v>
      </c>
      <c r="AJ154" s="76">
        <f t="shared" si="48"/>
        <v>16.853003318060306</v>
      </c>
    </row>
    <row r="155" spans="1:36" ht="45" x14ac:dyDescent="0.25">
      <c r="A155" s="79">
        <v>312</v>
      </c>
      <c r="B155" s="99" t="s">
        <v>138</v>
      </c>
      <c r="C155" s="75" t="s">
        <v>1</v>
      </c>
      <c r="D155" s="76">
        <v>88829.854298399994</v>
      </c>
      <c r="E155" s="76">
        <v>88182.864856999993</v>
      </c>
      <c r="F155" s="76">
        <f t="shared" si="38"/>
        <v>99.271653154775407</v>
      </c>
      <c r="G155" s="140">
        <v>136.97999999999999</v>
      </c>
      <c r="H155" s="140">
        <f t="shared" si="39"/>
        <v>0.15420491351911095</v>
      </c>
      <c r="I155" s="136">
        <v>510.02</v>
      </c>
      <c r="J155" s="136">
        <f t="shared" si="40"/>
        <v>0.57415381802465315</v>
      </c>
      <c r="K155" s="76">
        <v>0</v>
      </c>
      <c r="L155" s="76">
        <f t="shared" si="41"/>
        <v>0</v>
      </c>
      <c r="M155" s="77">
        <v>38401.592580999997</v>
      </c>
      <c r="N155" s="78">
        <f t="shared" si="49"/>
        <v>43.230502722654684</v>
      </c>
      <c r="O155" s="77">
        <v>0</v>
      </c>
      <c r="P155" s="78">
        <f t="shared" si="50"/>
        <v>0</v>
      </c>
      <c r="Q155" s="77">
        <v>592.64190078700005</v>
      </c>
      <c r="R155" s="78">
        <f t="shared" si="51"/>
        <v>0.66716522892875529</v>
      </c>
      <c r="S155" s="77">
        <v>17372.175411600001</v>
      </c>
      <c r="T155" s="78">
        <f t="shared" si="52"/>
        <v>19.556685698529744</v>
      </c>
      <c r="U155" s="77">
        <v>70865.035753799995</v>
      </c>
      <c r="V155" s="78">
        <f t="shared" si="53"/>
        <v>79.776147685380607</v>
      </c>
      <c r="W155" s="76">
        <f t="shared" si="42"/>
        <v>100.00001188631917</v>
      </c>
      <c r="X155" s="76" t="s">
        <v>216</v>
      </c>
      <c r="Y155" s="76">
        <v>0</v>
      </c>
      <c r="Z155" s="76">
        <f t="shared" si="43"/>
        <v>0</v>
      </c>
      <c r="AA155" s="76">
        <v>0</v>
      </c>
      <c r="AB155" s="76">
        <f t="shared" si="44"/>
        <v>0</v>
      </c>
      <c r="AC155" s="76">
        <v>0</v>
      </c>
      <c r="AD155" s="76">
        <f t="shared" si="45"/>
        <v>0</v>
      </c>
      <c r="AE155" s="76">
        <v>0</v>
      </c>
      <c r="AF155" s="76">
        <f t="shared" si="46"/>
        <v>0</v>
      </c>
      <c r="AG155" s="76">
        <v>1588.074108</v>
      </c>
      <c r="AH155" s="76">
        <f t="shared" si="47"/>
        <v>1.7877707000005791</v>
      </c>
      <c r="AI155" s="76">
        <v>11477.589566000001</v>
      </c>
      <c r="AJ155" s="76">
        <f t="shared" si="48"/>
        <v>12.92086951695781</v>
      </c>
    </row>
    <row r="156" spans="1:36" ht="30" x14ac:dyDescent="0.25">
      <c r="A156" s="79">
        <v>313</v>
      </c>
      <c r="B156" s="99" t="s">
        <v>139</v>
      </c>
      <c r="C156" s="75" t="s">
        <v>1</v>
      </c>
      <c r="D156" s="76">
        <v>1733.55310001</v>
      </c>
      <c r="E156" s="76">
        <v>1409.2057130000001</v>
      </c>
      <c r="F156" s="76">
        <f t="shared" si="38"/>
        <v>81.290022958735506</v>
      </c>
      <c r="G156" s="76">
        <v>324.34740199999999</v>
      </c>
      <c r="H156" s="76">
        <f t="shared" si="39"/>
        <v>18.709977905962557</v>
      </c>
      <c r="I156" s="76">
        <v>0</v>
      </c>
      <c r="J156" s="76">
        <f t="shared" si="40"/>
        <v>0</v>
      </c>
      <c r="K156" s="76">
        <v>0</v>
      </c>
      <c r="L156" s="76">
        <f t="shared" si="41"/>
        <v>0</v>
      </c>
      <c r="M156" s="77">
        <v>0</v>
      </c>
      <c r="N156" s="78">
        <f t="shared" si="49"/>
        <v>0</v>
      </c>
      <c r="O156" s="77">
        <v>0</v>
      </c>
      <c r="P156" s="78">
        <f t="shared" si="50"/>
        <v>0</v>
      </c>
      <c r="Q156" s="77">
        <v>0</v>
      </c>
      <c r="R156" s="78">
        <f t="shared" si="51"/>
        <v>0</v>
      </c>
      <c r="S156" s="77">
        <v>1733.55310001</v>
      </c>
      <c r="T156" s="78">
        <f t="shared" si="52"/>
        <v>100</v>
      </c>
      <c r="U156" s="77">
        <v>0</v>
      </c>
      <c r="V156" s="78">
        <f t="shared" si="53"/>
        <v>0</v>
      </c>
      <c r="W156" s="76">
        <f t="shared" si="42"/>
        <v>100.00000086469807</v>
      </c>
      <c r="X156" s="76" t="s">
        <v>216</v>
      </c>
      <c r="Y156" s="76">
        <v>0</v>
      </c>
      <c r="Z156" s="76">
        <f t="shared" si="43"/>
        <v>0</v>
      </c>
      <c r="AA156" s="76">
        <v>0</v>
      </c>
      <c r="AB156" s="76">
        <f t="shared" si="44"/>
        <v>0</v>
      </c>
      <c r="AC156" s="76">
        <v>0</v>
      </c>
      <c r="AD156" s="76">
        <f t="shared" si="45"/>
        <v>0</v>
      </c>
      <c r="AE156" s="76">
        <v>0</v>
      </c>
      <c r="AF156" s="76">
        <f t="shared" si="46"/>
        <v>0</v>
      </c>
      <c r="AG156" s="76">
        <v>0.392036</v>
      </c>
      <c r="AH156" s="76">
        <f t="shared" si="47"/>
        <v>2.2614594268715423E-2</v>
      </c>
      <c r="AI156" s="76">
        <v>73.714129</v>
      </c>
      <c r="AJ156" s="76">
        <f t="shared" si="48"/>
        <v>4.2521990817342017</v>
      </c>
    </row>
    <row r="157" spans="1:36" x14ac:dyDescent="0.25">
      <c r="A157" s="79">
        <v>314</v>
      </c>
      <c r="B157" s="99" t="s">
        <v>143</v>
      </c>
      <c r="C157" s="75" t="s">
        <v>1</v>
      </c>
      <c r="D157" s="76">
        <v>3203.67848594</v>
      </c>
      <c r="E157" s="76">
        <v>0</v>
      </c>
      <c r="F157" s="76">
        <f t="shared" si="38"/>
        <v>0</v>
      </c>
      <c r="G157" s="140">
        <v>0</v>
      </c>
      <c r="H157" s="140">
        <f t="shared" si="39"/>
        <v>0</v>
      </c>
      <c r="I157" s="136">
        <v>3203.68</v>
      </c>
      <c r="J157" s="136">
        <f t="shared" si="40"/>
        <v>100.00004726004831</v>
      </c>
      <c r="K157" s="76">
        <v>0</v>
      </c>
      <c r="L157" s="76">
        <f t="shared" si="41"/>
        <v>0</v>
      </c>
      <c r="M157" s="77">
        <v>843.62875568000004</v>
      </c>
      <c r="N157" s="78">
        <f t="shared" si="49"/>
        <v>26.333127977181164</v>
      </c>
      <c r="O157" s="77">
        <v>754.93981070100006</v>
      </c>
      <c r="P157" s="78">
        <f t="shared" si="50"/>
        <v>23.564780736088476</v>
      </c>
      <c r="Q157" s="77">
        <v>0</v>
      </c>
      <c r="R157" s="78">
        <f t="shared" si="51"/>
        <v>0</v>
      </c>
      <c r="S157" s="77">
        <v>3190.3163909899999</v>
      </c>
      <c r="T157" s="78">
        <f t="shared" si="52"/>
        <v>99.582913984388824</v>
      </c>
      <c r="U157" s="77">
        <v>13.362094926399999</v>
      </c>
      <c r="V157" s="78">
        <f t="shared" si="53"/>
        <v>0.41708601487453545</v>
      </c>
      <c r="W157" s="76">
        <f t="shared" si="42"/>
        <v>100.00004726004831</v>
      </c>
      <c r="X157" s="76" t="s">
        <v>216</v>
      </c>
      <c r="Y157" s="76">
        <v>0</v>
      </c>
      <c r="Z157" s="76">
        <f t="shared" si="43"/>
        <v>0</v>
      </c>
      <c r="AA157" s="76">
        <v>3203.6784859999998</v>
      </c>
      <c r="AB157" s="76">
        <f t="shared" si="44"/>
        <v>100.00000000187283</v>
      </c>
      <c r="AC157" s="76">
        <v>0</v>
      </c>
      <c r="AD157" s="76">
        <f t="shared" si="45"/>
        <v>0</v>
      </c>
      <c r="AE157" s="76">
        <v>0</v>
      </c>
      <c r="AF157" s="76">
        <f t="shared" si="46"/>
        <v>0</v>
      </c>
      <c r="AG157" s="76">
        <v>0</v>
      </c>
      <c r="AH157" s="76">
        <f t="shared" si="47"/>
        <v>0</v>
      </c>
      <c r="AI157" s="76">
        <v>298.24139200000002</v>
      </c>
      <c r="AJ157" s="76">
        <f t="shared" si="48"/>
        <v>9.3093421611717133</v>
      </c>
    </row>
    <row r="158" spans="1:36" x14ac:dyDescent="0.25">
      <c r="A158" s="79">
        <v>315</v>
      </c>
      <c r="B158" s="99" t="s">
        <v>132</v>
      </c>
      <c r="C158" s="75" t="s">
        <v>1</v>
      </c>
      <c r="D158" s="76">
        <v>16272.449850700001</v>
      </c>
      <c r="E158" s="76">
        <v>0</v>
      </c>
      <c r="F158" s="76">
        <f t="shared" si="38"/>
        <v>0</v>
      </c>
      <c r="G158" s="140">
        <v>235.13</v>
      </c>
      <c r="H158" s="140">
        <f t="shared" si="39"/>
        <v>1.4449575949369744</v>
      </c>
      <c r="I158" s="136">
        <v>2777.12</v>
      </c>
      <c r="J158" s="136">
        <f t="shared" si="40"/>
        <v>17.066391511297454</v>
      </c>
      <c r="K158" s="136">
        <v>13260.21</v>
      </c>
      <c r="L158" s="136">
        <f t="shared" si="41"/>
        <v>81.488713264828888</v>
      </c>
      <c r="M158" s="77">
        <v>16272.4498558</v>
      </c>
      <c r="N158" s="78">
        <f t="shared" si="49"/>
        <v>100.0000000313413</v>
      </c>
      <c r="O158" s="77">
        <v>14611.115002799999</v>
      </c>
      <c r="P158" s="78">
        <f t="shared" si="50"/>
        <v>89.790505651313879</v>
      </c>
      <c r="Q158" s="77">
        <v>0</v>
      </c>
      <c r="R158" s="78">
        <f t="shared" si="51"/>
        <v>0</v>
      </c>
      <c r="S158" s="77">
        <v>0</v>
      </c>
      <c r="T158" s="78">
        <f t="shared" si="52"/>
        <v>0</v>
      </c>
      <c r="U158" s="77">
        <v>16272.449850700001</v>
      </c>
      <c r="V158" s="78">
        <f t="shared" si="53"/>
        <v>100</v>
      </c>
      <c r="W158" s="76">
        <f t="shared" si="42"/>
        <v>100.00006237106332</v>
      </c>
      <c r="X158" s="76" t="s">
        <v>216</v>
      </c>
      <c r="Y158" s="76">
        <v>0</v>
      </c>
      <c r="Z158" s="76">
        <f t="shared" si="43"/>
        <v>0</v>
      </c>
      <c r="AA158" s="76">
        <v>0</v>
      </c>
      <c r="AB158" s="76">
        <f t="shared" si="44"/>
        <v>0</v>
      </c>
      <c r="AC158" s="76">
        <v>16272.449850999999</v>
      </c>
      <c r="AD158" s="76">
        <f t="shared" si="45"/>
        <v>100.0000000018436</v>
      </c>
      <c r="AE158" s="76">
        <v>0</v>
      </c>
      <c r="AF158" s="76">
        <f t="shared" si="46"/>
        <v>0</v>
      </c>
      <c r="AG158" s="76">
        <v>2243.5253029999999</v>
      </c>
      <c r="AH158" s="76">
        <f t="shared" si="47"/>
        <v>13.787262050793716</v>
      </c>
      <c r="AI158" s="76">
        <v>5562.8504869999997</v>
      </c>
      <c r="AJ158" s="76">
        <f t="shared" si="48"/>
        <v>34.185697531958894</v>
      </c>
    </row>
    <row r="159" spans="1:36" ht="30" x14ac:dyDescent="0.25">
      <c r="A159" s="79">
        <v>316</v>
      </c>
      <c r="B159" s="99" t="s">
        <v>133</v>
      </c>
      <c r="C159" s="75" t="s">
        <v>1</v>
      </c>
      <c r="D159" s="76">
        <v>14119.5659942</v>
      </c>
      <c r="E159" s="76">
        <v>0</v>
      </c>
      <c r="F159" s="76">
        <f t="shared" si="38"/>
        <v>0</v>
      </c>
      <c r="G159" s="136">
        <v>14119.57</v>
      </c>
      <c r="H159" s="136">
        <f t="shared" si="39"/>
        <v>100.00002837056041</v>
      </c>
      <c r="I159" s="140">
        <v>0</v>
      </c>
      <c r="J159" s="140">
        <f t="shared" si="40"/>
        <v>0</v>
      </c>
      <c r="K159" s="76">
        <v>0</v>
      </c>
      <c r="L159" s="76">
        <f t="shared" si="41"/>
        <v>0</v>
      </c>
      <c r="M159" s="77">
        <v>8268.4828218599996</v>
      </c>
      <c r="N159" s="78">
        <f t="shared" si="49"/>
        <v>58.560460181683389</v>
      </c>
      <c r="O159" s="77">
        <v>14119.565994299999</v>
      </c>
      <c r="P159" s="78">
        <f t="shared" si="50"/>
        <v>100.00000000070823</v>
      </c>
      <c r="Q159" s="77">
        <v>0</v>
      </c>
      <c r="R159" s="78">
        <f t="shared" si="51"/>
        <v>0</v>
      </c>
      <c r="S159" s="77">
        <v>14119.565994299999</v>
      </c>
      <c r="T159" s="78">
        <f t="shared" si="52"/>
        <v>100.00000000070823</v>
      </c>
      <c r="U159" s="77">
        <v>0</v>
      </c>
      <c r="V159" s="78">
        <f t="shared" si="53"/>
        <v>0</v>
      </c>
      <c r="W159" s="76">
        <f t="shared" si="42"/>
        <v>100.00002837056041</v>
      </c>
      <c r="X159" s="76" t="s">
        <v>216</v>
      </c>
      <c r="Y159" s="76">
        <v>0</v>
      </c>
      <c r="Z159" s="76">
        <f t="shared" si="43"/>
        <v>0</v>
      </c>
      <c r="AA159" s="76">
        <v>0</v>
      </c>
      <c r="AB159" s="76">
        <f t="shared" si="44"/>
        <v>0</v>
      </c>
      <c r="AC159" s="76">
        <v>0</v>
      </c>
      <c r="AD159" s="76">
        <f t="shared" si="45"/>
        <v>0</v>
      </c>
      <c r="AE159" s="76">
        <v>0</v>
      </c>
      <c r="AF159" s="76">
        <f t="shared" si="46"/>
        <v>0</v>
      </c>
      <c r="AG159" s="76">
        <v>2266.3569080000002</v>
      </c>
      <c r="AH159" s="76">
        <f t="shared" si="47"/>
        <v>16.051179681662799</v>
      </c>
      <c r="AI159" s="76">
        <v>7838.2396799999997</v>
      </c>
      <c r="AJ159" s="76">
        <f t="shared" si="48"/>
        <v>55.513318774952232</v>
      </c>
    </row>
    <row r="160" spans="1:36" ht="30" x14ac:dyDescent="0.25">
      <c r="A160" s="79">
        <v>317</v>
      </c>
      <c r="B160" s="99" t="s">
        <v>134</v>
      </c>
      <c r="C160" s="75" t="s">
        <v>1</v>
      </c>
      <c r="D160" s="76">
        <v>10477.734444399999</v>
      </c>
      <c r="E160" s="76">
        <v>0</v>
      </c>
      <c r="F160" s="76">
        <f t="shared" si="38"/>
        <v>0</v>
      </c>
      <c r="G160" s="140">
        <v>3120.63</v>
      </c>
      <c r="H160" s="140">
        <f t="shared" si="39"/>
        <v>29.783442370672727</v>
      </c>
      <c r="I160" s="136">
        <v>7357.1</v>
      </c>
      <c r="J160" s="136">
        <f t="shared" si="40"/>
        <v>70.216515211760552</v>
      </c>
      <c r="K160" s="76">
        <v>0</v>
      </c>
      <c r="L160" s="76">
        <f t="shared" si="41"/>
        <v>0</v>
      </c>
      <c r="M160" s="77">
        <v>10477.7335353</v>
      </c>
      <c r="N160" s="78">
        <f t="shared" si="49"/>
        <v>99.999991323506009</v>
      </c>
      <c r="O160" s="77">
        <v>9717.0868935599992</v>
      </c>
      <c r="P160" s="78">
        <f t="shared" si="50"/>
        <v>92.740343297719861</v>
      </c>
      <c r="Q160" s="77">
        <v>0</v>
      </c>
      <c r="R160" s="78">
        <f t="shared" si="51"/>
        <v>0</v>
      </c>
      <c r="S160" s="77">
        <v>0</v>
      </c>
      <c r="T160" s="78">
        <f t="shared" si="52"/>
        <v>0</v>
      </c>
      <c r="U160" s="77">
        <v>0</v>
      </c>
      <c r="V160" s="78">
        <f t="shared" si="53"/>
        <v>0</v>
      </c>
      <c r="W160" s="76">
        <f t="shared" si="42"/>
        <v>99.999957582433282</v>
      </c>
      <c r="X160" s="76" t="s">
        <v>216</v>
      </c>
      <c r="Y160" s="76">
        <v>0</v>
      </c>
      <c r="Z160" s="76">
        <f t="shared" si="43"/>
        <v>0</v>
      </c>
      <c r="AA160" s="76">
        <v>0</v>
      </c>
      <c r="AB160" s="76">
        <f t="shared" si="44"/>
        <v>0</v>
      </c>
      <c r="AC160" s="76">
        <v>10477.733625000001</v>
      </c>
      <c r="AD160" s="76">
        <f t="shared" si="45"/>
        <v>99.999992179607119</v>
      </c>
      <c r="AE160" s="76">
        <v>0</v>
      </c>
      <c r="AF160" s="76">
        <f t="shared" si="46"/>
        <v>0</v>
      </c>
      <c r="AG160" s="76">
        <v>2708.4520619999998</v>
      </c>
      <c r="AH160" s="76">
        <f t="shared" si="47"/>
        <v>25.849596364293973</v>
      </c>
      <c r="AI160" s="76">
        <v>2393.5356310000002</v>
      </c>
      <c r="AJ160" s="76">
        <f t="shared" si="48"/>
        <v>22.844018844925635</v>
      </c>
    </row>
    <row r="161" spans="1:36" x14ac:dyDescent="0.25">
      <c r="A161" s="112" t="s">
        <v>353</v>
      </c>
      <c r="B161" s="98" t="s">
        <v>170</v>
      </c>
      <c r="C161" s="72" t="s">
        <v>1</v>
      </c>
      <c r="D161" s="55">
        <v>3043.9112500299998</v>
      </c>
      <c r="E161" s="55">
        <v>3043.9112500000001</v>
      </c>
      <c r="F161" s="55">
        <f t="shared" si="38"/>
        <v>99.999999999014435</v>
      </c>
      <c r="G161" s="55">
        <v>0</v>
      </c>
      <c r="H161" s="55">
        <f t="shared" si="39"/>
        <v>0</v>
      </c>
      <c r="I161" s="55">
        <v>0</v>
      </c>
      <c r="J161" s="55">
        <f t="shared" si="40"/>
        <v>0</v>
      </c>
      <c r="K161" s="55">
        <v>0</v>
      </c>
      <c r="L161" s="55">
        <f t="shared" si="41"/>
        <v>0</v>
      </c>
      <c r="M161" s="73">
        <v>0</v>
      </c>
      <c r="N161" s="74">
        <f t="shared" si="49"/>
        <v>0</v>
      </c>
      <c r="O161" s="73">
        <v>0</v>
      </c>
      <c r="P161" s="74">
        <f t="shared" si="50"/>
        <v>0</v>
      </c>
      <c r="Q161" s="73">
        <v>0</v>
      </c>
      <c r="R161" s="74">
        <f t="shared" si="51"/>
        <v>0</v>
      </c>
      <c r="S161" s="73">
        <v>3043.9112500699998</v>
      </c>
      <c r="T161" s="74">
        <f t="shared" si="52"/>
        <v>100.00000000131411</v>
      </c>
      <c r="U161" s="73">
        <v>0</v>
      </c>
      <c r="V161" s="74">
        <f t="shared" si="53"/>
        <v>0</v>
      </c>
      <c r="W161" s="55">
        <f t="shared" si="42"/>
        <v>99.999999999014435</v>
      </c>
      <c r="X161" s="55" t="s">
        <v>216</v>
      </c>
      <c r="Y161" s="55">
        <v>0</v>
      </c>
      <c r="Z161" s="55">
        <f t="shared" si="43"/>
        <v>0</v>
      </c>
      <c r="AA161" s="55">
        <v>0</v>
      </c>
      <c r="AB161" s="55">
        <f t="shared" si="44"/>
        <v>0</v>
      </c>
      <c r="AC161" s="55">
        <v>0</v>
      </c>
      <c r="AD161" s="55">
        <f t="shared" si="45"/>
        <v>0</v>
      </c>
      <c r="AE161" s="55">
        <v>0</v>
      </c>
      <c r="AF161" s="55">
        <f t="shared" si="46"/>
        <v>0</v>
      </c>
      <c r="AG161" s="55">
        <v>156.83952400000001</v>
      </c>
      <c r="AH161" s="55">
        <f t="shared" si="47"/>
        <v>5.1525656011966268</v>
      </c>
      <c r="AI161" s="55">
        <v>695.95863499999996</v>
      </c>
      <c r="AJ161" s="55">
        <f t="shared" si="48"/>
        <v>22.863959486109877</v>
      </c>
    </row>
    <row r="162" spans="1:36" ht="30" x14ac:dyDescent="0.25">
      <c r="A162" s="79">
        <v>319</v>
      </c>
      <c r="B162" s="98" t="s">
        <v>141</v>
      </c>
      <c r="C162" s="72" t="s">
        <v>1</v>
      </c>
      <c r="D162" s="55">
        <v>1013.3498875</v>
      </c>
      <c r="E162" s="55">
        <v>1013.349888</v>
      </c>
      <c r="F162" s="55">
        <f t="shared" si="38"/>
        <v>100.0000000493413</v>
      </c>
      <c r="G162" s="55">
        <v>0</v>
      </c>
      <c r="H162" s="55">
        <f t="shared" si="39"/>
        <v>0</v>
      </c>
      <c r="I162" s="55">
        <v>0</v>
      </c>
      <c r="J162" s="55">
        <f t="shared" si="40"/>
        <v>0</v>
      </c>
      <c r="K162" s="55">
        <v>0</v>
      </c>
      <c r="L162" s="55">
        <f t="shared" si="41"/>
        <v>0</v>
      </c>
      <c r="M162" s="73">
        <v>0</v>
      </c>
      <c r="N162" s="74">
        <f t="shared" si="49"/>
        <v>0</v>
      </c>
      <c r="O162" s="73">
        <v>0</v>
      </c>
      <c r="P162" s="74">
        <f t="shared" si="50"/>
        <v>0</v>
      </c>
      <c r="Q162" s="73">
        <v>1013.34988751</v>
      </c>
      <c r="R162" s="74">
        <f t="shared" si="51"/>
        <v>100.00000000098682</v>
      </c>
      <c r="S162" s="73">
        <v>0</v>
      </c>
      <c r="T162" s="74">
        <f t="shared" si="52"/>
        <v>0</v>
      </c>
      <c r="U162" s="73">
        <v>0</v>
      </c>
      <c r="V162" s="74">
        <f t="shared" si="53"/>
        <v>0</v>
      </c>
      <c r="W162" s="55">
        <f t="shared" si="42"/>
        <v>100.0000000493413</v>
      </c>
      <c r="X162" s="55" t="s">
        <v>216</v>
      </c>
      <c r="Y162" s="55">
        <v>0</v>
      </c>
      <c r="Z162" s="55">
        <f t="shared" si="43"/>
        <v>0</v>
      </c>
      <c r="AA162" s="55">
        <v>0</v>
      </c>
      <c r="AB162" s="55">
        <f t="shared" si="44"/>
        <v>0</v>
      </c>
      <c r="AC162" s="55">
        <v>0</v>
      </c>
      <c r="AD162" s="55">
        <f t="shared" si="45"/>
        <v>0</v>
      </c>
      <c r="AE162" s="55">
        <v>0</v>
      </c>
      <c r="AF162" s="55">
        <f t="shared" si="46"/>
        <v>0</v>
      </c>
      <c r="AG162" s="55">
        <v>0</v>
      </c>
      <c r="AH162" s="55">
        <f t="shared" si="47"/>
        <v>0</v>
      </c>
      <c r="AI162" s="55">
        <v>0</v>
      </c>
      <c r="AJ162" s="55">
        <f t="shared" si="48"/>
        <v>0</v>
      </c>
    </row>
    <row r="163" spans="1:36" ht="30" x14ac:dyDescent="0.25">
      <c r="A163" s="79">
        <v>320</v>
      </c>
      <c r="B163" s="98" t="s">
        <v>144</v>
      </c>
      <c r="C163" s="72" t="s">
        <v>1</v>
      </c>
      <c r="D163" s="55">
        <v>24988.158066299999</v>
      </c>
      <c r="E163" s="55">
        <v>10848.074495000001</v>
      </c>
      <c r="F163" s="55">
        <f t="shared" si="38"/>
        <v>43.412861669184558</v>
      </c>
      <c r="G163" s="140">
        <v>7829.62</v>
      </c>
      <c r="H163" s="140">
        <f t="shared" si="39"/>
        <v>31.333321884814431</v>
      </c>
      <c r="I163" s="136">
        <v>6310.46</v>
      </c>
      <c r="J163" s="136">
        <f t="shared" si="40"/>
        <v>25.253802154031238</v>
      </c>
      <c r="K163" s="55">
        <v>0</v>
      </c>
      <c r="L163" s="55">
        <f t="shared" si="41"/>
        <v>0</v>
      </c>
      <c r="M163" s="73">
        <v>24988.158066200001</v>
      </c>
      <c r="N163" s="74">
        <f t="shared" si="49"/>
        <v>99.999999999599808</v>
      </c>
      <c r="O163" s="73">
        <v>14855.643459000001</v>
      </c>
      <c r="P163" s="74">
        <f t="shared" si="50"/>
        <v>59.450734302160903</v>
      </c>
      <c r="Q163" s="73">
        <v>0</v>
      </c>
      <c r="R163" s="74">
        <f t="shared" si="51"/>
        <v>0</v>
      </c>
      <c r="S163" s="73">
        <v>0</v>
      </c>
      <c r="T163" s="74">
        <f t="shared" si="52"/>
        <v>0</v>
      </c>
      <c r="U163" s="73">
        <v>24988.158066299999</v>
      </c>
      <c r="V163" s="74">
        <f t="shared" si="53"/>
        <v>100</v>
      </c>
      <c r="W163" s="55">
        <f t="shared" si="42"/>
        <v>99.999985708030238</v>
      </c>
      <c r="X163" s="55" t="s">
        <v>216</v>
      </c>
      <c r="Y163" s="55">
        <v>0</v>
      </c>
      <c r="Z163" s="55">
        <f t="shared" si="43"/>
        <v>0</v>
      </c>
      <c r="AA163" s="55">
        <v>0</v>
      </c>
      <c r="AB163" s="55">
        <f t="shared" si="44"/>
        <v>0</v>
      </c>
      <c r="AC163" s="55">
        <v>24988.158066</v>
      </c>
      <c r="AD163" s="55">
        <f t="shared" si="45"/>
        <v>99.999999998799424</v>
      </c>
      <c r="AE163" s="55">
        <v>0</v>
      </c>
      <c r="AF163" s="55">
        <f t="shared" si="46"/>
        <v>0</v>
      </c>
      <c r="AG163" s="55">
        <v>2215.9810769999999</v>
      </c>
      <c r="AH163" s="55">
        <f t="shared" si="47"/>
        <v>8.8681249379023193</v>
      </c>
      <c r="AI163" s="55">
        <v>3863.3370690000002</v>
      </c>
      <c r="AJ163" s="55">
        <f t="shared" si="48"/>
        <v>15.460671645943549</v>
      </c>
    </row>
    <row r="164" spans="1:36" ht="30" x14ac:dyDescent="0.25">
      <c r="A164" s="79">
        <v>321</v>
      </c>
      <c r="B164" s="98" t="s">
        <v>145</v>
      </c>
      <c r="C164" s="72" t="s">
        <v>1</v>
      </c>
      <c r="D164" s="55">
        <v>8162.0233023299998</v>
      </c>
      <c r="E164" s="55">
        <v>8162.0230579999998</v>
      </c>
      <c r="F164" s="55">
        <f t="shared" si="38"/>
        <v>99.999997006502056</v>
      </c>
      <c r="G164" s="55">
        <v>0</v>
      </c>
      <c r="H164" s="55">
        <f t="shared" si="39"/>
        <v>0</v>
      </c>
      <c r="I164" s="55">
        <v>0</v>
      </c>
      <c r="J164" s="55">
        <f t="shared" si="40"/>
        <v>0</v>
      </c>
      <c r="K164" s="55">
        <v>0</v>
      </c>
      <c r="L164" s="55">
        <f t="shared" si="41"/>
        <v>0</v>
      </c>
      <c r="M164" s="73">
        <v>0</v>
      </c>
      <c r="N164" s="74">
        <f t="shared" si="49"/>
        <v>0</v>
      </c>
      <c r="O164" s="73">
        <v>0</v>
      </c>
      <c r="P164" s="74">
        <f t="shared" si="50"/>
        <v>0</v>
      </c>
      <c r="Q164" s="73">
        <v>8162.02305763</v>
      </c>
      <c r="R164" s="74">
        <f t="shared" si="51"/>
        <v>99.999997001968865</v>
      </c>
      <c r="S164" s="73">
        <v>0</v>
      </c>
      <c r="T164" s="74">
        <f t="shared" si="52"/>
        <v>0</v>
      </c>
      <c r="U164" s="73">
        <v>0</v>
      </c>
      <c r="V164" s="74">
        <f t="shared" si="53"/>
        <v>0</v>
      </c>
      <c r="W164" s="55">
        <f t="shared" si="42"/>
        <v>99.999997006502056</v>
      </c>
      <c r="X164" s="55" t="s">
        <v>216</v>
      </c>
      <c r="Y164" s="55">
        <v>0</v>
      </c>
      <c r="Z164" s="55">
        <f t="shared" si="43"/>
        <v>0</v>
      </c>
      <c r="AA164" s="55">
        <v>0</v>
      </c>
      <c r="AB164" s="55">
        <f t="shared" si="44"/>
        <v>0</v>
      </c>
      <c r="AC164" s="55">
        <v>0</v>
      </c>
      <c r="AD164" s="55">
        <f t="shared" si="45"/>
        <v>0</v>
      </c>
      <c r="AE164" s="55">
        <v>0</v>
      </c>
      <c r="AF164" s="55">
        <f t="shared" si="46"/>
        <v>0</v>
      </c>
      <c r="AG164" s="55">
        <v>0.166042</v>
      </c>
      <c r="AH164" s="55">
        <f t="shared" si="47"/>
        <v>2.0343240131720799E-3</v>
      </c>
      <c r="AI164" s="55">
        <v>854.25670000000002</v>
      </c>
      <c r="AJ164" s="55">
        <f t="shared" si="48"/>
        <v>10.466236965485466</v>
      </c>
    </row>
    <row r="165" spans="1:36" x14ac:dyDescent="0.25">
      <c r="A165" s="79">
        <v>322</v>
      </c>
      <c r="B165" s="98" t="s">
        <v>157</v>
      </c>
      <c r="C165" s="72" t="s">
        <v>1</v>
      </c>
      <c r="D165" s="55">
        <v>123430.643977</v>
      </c>
      <c r="E165" s="55">
        <v>107453.24434799999</v>
      </c>
      <c r="F165" s="55">
        <f t="shared" si="38"/>
        <v>87.055564879028552</v>
      </c>
      <c r="G165" s="140">
        <v>12823.82</v>
      </c>
      <c r="H165" s="140">
        <f t="shared" si="39"/>
        <v>10.389494526488562</v>
      </c>
      <c r="I165" s="136">
        <v>2842.57</v>
      </c>
      <c r="J165" s="136">
        <f t="shared" si="40"/>
        <v>2.3029694315859546</v>
      </c>
      <c r="K165" s="136">
        <v>310.32</v>
      </c>
      <c r="L165" s="136">
        <f t="shared" si="41"/>
        <v>0.25141244507954191</v>
      </c>
      <c r="M165" s="73">
        <v>59236.716941699997</v>
      </c>
      <c r="N165" s="74">
        <f t="shared" si="49"/>
        <v>47.991904630051302</v>
      </c>
      <c r="O165" s="73">
        <v>13.8940478986</v>
      </c>
      <c r="P165" s="74">
        <f t="shared" si="50"/>
        <v>1.125656275534705E-2</v>
      </c>
      <c r="Q165" s="73">
        <v>0</v>
      </c>
      <c r="R165" s="74">
        <f t="shared" si="51"/>
        <v>0</v>
      </c>
      <c r="S165" s="73">
        <v>20000.000000399999</v>
      </c>
      <c r="T165" s="74">
        <f t="shared" si="52"/>
        <v>16.203431624424471</v>
      </c>
      <c r="U165" s="73">
        <v>103430.643977</v>
      </c>
      <c r="V165" s="74">
        <f t="shared" si="53"/>
        <v>83.796568375899597</v>
      </c>
      <c r="W165" s="55">
        <f t="shared" si="42"/>
        <v>99.999441282182616</v>
      </c>
      <c r="X165" s="55" t="s">
        <v>216</v>
      </c>
      <c r="Y165" s="55">
        <v>0</v>
      </c>
      <c r="Z165" s="55">
        <f t="shared" si="43"/>
        <v>0</v>
      </c>
      <c r="AA165" s="55">
        <v>0</v>
      </c>
      <c r="AB165" s="55">
        <f t="shared" si="44"/>
        <v>0</v>
      </c>
      <c r="AC165" s="55">
        <v>123112.22335</v>
      </c>
      <c r="AD165" s="55">
        <f t="shared" si="45"/>
        <v>99.742024657135119</v>
      </c>
      <c r="AE165" s="55">
        <v>30.834326999999998</v>
      </c>
      <c r="AF165" s="55">
        <f t="shared" si="46"/>
        <v>2.4981095460982646E-2</v>
      </c>
      <c r="AG165" s="55">
        <v>9364.1237810000002</v>
      </c>
      <c r="AH165" s="55">
        <f t="shared" si="47"/>
        <v>7.5865469702523027</v>
      </c>
      <c r="AI165" s="55">
        <v>7618.8342769999999</v>
      </c>
      <c r="AJ165" s="55">
        <f t="shared" si="48"/>
        <v>6.1725630131360969</v>
      </c>
    </row>
    <row r="166" spans="1:36" x14ac:dyDescent="0.25">
      <c r="A166" s="79">
        <v>323</v>
      </c>
      <c r="B166" s="98" t="s">
        <v>158</v>
      </c>
      <c r="C166" s="72" t="s">
        <v>1</v>
      </c>
      <c r="D166" s="55">
        <v>9036.4631499999996</v>
      </c>
      <c r="E166" s="55">
        <v>9036.4628539999994</v>
      </c>
      <c r="F166" s="55">
        <f t="shared" si="38"/>
        <v>99.999996724382143</v>
      </c>
      <c r="G166" s="55">
        <v>0</v>
      </c>
      <c r="H166" s="55">
        <f t="shared" si="39"/>
        <v>0</v>
      </c>
      <c r="I166" s="55">
        <v>0</v>
      </c>
      <c r="J166" s="55">
        <f t="shared" si="40"/>
        <v>0</v>
      </c>
      <c r="K166" s="55">
        <v>0</v>
      </c>
      <c r="L166" s="55">
        <f t="shared" si="41"/>
        <v>0</v>
      </c>
      <c r="M166" s="73">
        <v>0</v>
      </c>
      <c r="N166" s="74">
        <f t="shared" si="49"/>
        <v>0</v>
      </c>
      <c r="O166" s="73">
        <v>0</v>
      </c>
      <c r="P166" s="74">
        <f t="shared" si="50"/>
        <v>0</v>
      </c>
      <c r="Q166" s="73">
        <v>9036.4628542299997</v>
      </c>
      <c r="R166" s="74">
        <f t="shared" si="51"/>
        <v>99.999996726927392</v>
      </c>
      <c r="S166" s="73">
        <v>0</v>
      </c>
      <c r="T166" s="74">
        <f t="shared" si="52"/>
        <v>0</v>
      </c>
      <c r="U166" s="73">
        <v>0</v>
      </c>
      <c r="V166" s="74">
        <f t="shared" si="53"/>
        <v>0</v>
      </c>
      <c r="W166" s="55">
        <f t="shared" si="42"/>
        <v>99.999996724382143</v>
      </c>
      <c r="X166" s="55" t="s">
        <v>216</v>
      </c>
      <c r="Y166" s="55">
        <v>0</v>
      </c>
      <c r="Z166" s="55">
        <f t="shared" si="43"/>
        <v>0</v>
      </c>
      <c r="AA166" s="55">
        <v>0</v>
      </c>
      <c r="AB166" s="55">
        <f t="shared" si="44"/>
        <v>0</v>
      </c>
      <c r="AC166" s="55">
        <v>0</v>
      </c>
      <c r="AD166" s="55">
        <f t="shared" si="45"/>
        <v>0</v>
      </c>
      <c r="AE166" s="55">
        <v>0</v>
      </c>
      <c r="AF166" s="55">
        <f t="shared" si="46"/>
        <v>0</v>
      </c>
      <c r="AG166" s="55">
        <v>0</v>
      </c>
      <c r="AH166" s="55">
        <f t="shared" si="47"/>
        <v>0</v>
      </c>
      <c r="AI166" s="55">
        <v>0</v>
      </c>
      <c r="AJ166" s="55">
        <f t="shared" si="48"/>
        <v>0</v>
      </c>
    </row>
    <row r="167" spans="1:36" x14ac:dyDescent="0.25">
      <c r="A167" s="79">
        <v>325</v>
      </c>
      <c r="B167" s="98" t="s">
        <v>151</v>
      </c>
      <c r="C167" s="72" t="s">
        <v>1</v>
      </c>
      <c r="D167" s="55">
        <v>50223.215107299999</v>
      </c>
      <c r="E167" s="55">
        <v>50223.216824000003</v>
      </c>
      <c r="F167" s="55">
        <f t="shared" si="38"/>
        <v>100.00000341814039</v>
      </c>
      <c r="G167" s="55">
        <v>0</v>
      </c>
      <c r="H167" s="55">
        <f t="shared" si="39"/>
        <v>0</v>
      </c>
      <c r="I167" s="55">
        <v>0</v>
      </c>
      <c r="J167" s="55">
        <f t="shared" si="40"/>
        <v>0</v>
      </c>
      <c r="K167" s="55">
        <v>0</v>
      </c>
      <c r="L167" s="55">
        <f t="shared" si="41"/>
        <v>0</v>
      </c>
      <c r="M167" s="73">
        <v>0</v>
      </c>
      <c r="N167" s="74">
        <f t="shared" si="49"/>
        <v>0</v>
      </c>
      <c r="O167" s="73">
        <v>0</v>
      </c>
      <c r="P167" s="74">
        <f t="shared" si="50"/>
        <v>0</v>
      </c>
      <c r="Q167" s="73">
        <v>50223.216809999998</v>
      </c>
      <c r="R167" s="74">
        <f t="shared" si="51"/>
        <v>100.00000339026484</v>
      </c>
      <c r="S167" s="73">
        <v>0</v>
      </c>
      <c r="T167" s="74">
        <f t="shared" si="52"/>
        <v>0</v>
      </c>
      <c r="U167" s="73">
        <v>0</v>
      </c>
      <c r="V167" s="74">
        <f t="shared" si="53"/>
        <v>0</v>
      </c>
      <c r="W167" s="55">
        <f t="shared" si="42"/>
        <v>100.00000341814039</v>
      </c>
      <c r="X167" s="55" t="s">
        <v>216</v>
      </c>
      <c r="Y167" s="55">
        <v>0</v>
      </c>
      <c r="Z167" s="55">
        <f t="shared" si="43"/>
        <v>0</v>
      </c>
      <c r="AA167" s="55">
        <v>0</v>
      </c>
      <c r="AB167" s="55">
        <f t="shared" si="44"/>
        <v>0</v>
      </c>
      <c r="AC167" s="55">
        <v>0</v>
      </c>
      <c r="AD167" s="55">
        <f t="shared" si="45"/>
        <v>0</v>
      </c>
      <c r="AE167" s="55">
        <v>0</v>
      </c>
      <c r="AF167" s="55">
        <f t="shared" si="46"/>
        <v>0</v>
      </c>
      <c r="AG167" s="55">
        <v>0.118182</v>
      </c>
      <c r="AH167" s="55">
        <f t="shared" si="47"/>
        <v>2.3531348948391419E-4</v>
      </c>
      <c r="AI167" s="55">
        <v>2425.3924740000002</v>
      </c>
      <c r="AJ167" s="55">
        <f t="shared" si="48"/>
        <v>4.829225824786886</v>
      </c>
    </row>
    <row r="168" spans="1:36" x14ac:dyDescent="0.25">
      <c r="A168" s="79">
        <v>326</v>
      </c>
      <c r="B168" s="98" t="s">
        <v>169</v>
      </c>
      <c r="C168" s="72" t="s">
        <v>1</v>
      </c>
      <c r="D168" s="55">
        <v>782508.94371799997</v>
      </c>
      <c r="E168" s="140">
        <v>183462.43</v>
      </c>
      <c r="F168" s="140">
        <f t="shared" si="38"/>
        <v>23.445409981935754</v>
      </c>
      <c r="G168" s="140">
        <v>178571.77</v>
      </c>
      <c r="H168" s="140">
        <f t="shared" si="39"/>
        <v>22.820412652606507</v>
      </c>
      <c r="I168" s="136">
        <v>224938.58</v>
      </c>
      <c r="J168" s="136">
        <f t="shared" si="40"/>
        <v>28.745815853711598</v>
      </c>
      <c r="K168" s="55">
        <v>195536.139226</v>
      </c>
      <c r="L168" s="55">
        <f t="shared" si="41"/>
        <v>24.988358381813867</v>
      </c>
      <c r="M168" s="73">
        <v>188907.549008</v>
      </c>
      <c r="N168" s="74">
        <f t="shared" si="49"/>
        <v>24.141263882611721</v>
      </c>
      <c r="O168" s="73">
        <v>520514.19874199998</v>
      </c>
      <c r="P168" s="74">
        <f t="shared" si="50"/>
        <v>66.518626134653175</v>
      </c>
      <c r="Q168" s="73">
        <v>782508.94371699903</v>
      </c>
      <c r="R168" s="74">
        <f t="shared" si="51"/>
        <v>99.999999999872088</v>
      </c>
      <c r="S168" s="73">
        <v>0</v>
      </c>
      <c r="T168" s="74">
        <f t="shared" si="52"/>
        <v>0</v>
      </c>
      <c r="U168" s="73">
        <v>0</v>
      </c>
      <c r="V168" s="74">
        <f t="shared" si="53"/>
        <v>0</v>
      </c>
      <c r="W168" s="55">
        <f t="shared" si="42"/>
        <v>99.999996870067733</v>
      </c>
      <c r="X168" s="55" t="s">
        <v>216</v>
      </c>
      <c r="Y168" s="55">
        <v>0</v>
      </c>
      <c r="Z168" s="55">
        <f t="shared" si="43"/>
        <v>0</v>
      </c>
      <c r="AA168" s="55">
        <v>0</v>
      </c>
      <c r="AB168" s="55">
        <f t="shared" si="44"/>
        <v>0</v>
      </c>
      <c r="AC168" s="55">
        <v>0</v>
      </c>
      <c r="AD168" s="55">
        <f t="shared" si="45"/>
        <v>0</v>
      </c>
      <c r="AE168" s="55">
        <v>24830.198087000001</v>
      </c>
      <c r="AF168" s="55">
        <f t="shared" si="46"/>
        <v>3.1731519858446871</v>
      </c>
      <c r="AG168" s="55">
        <v>93277.891866000005</v>
      </c>
      <c r="AH168" s="55">
        <f t="shared" si="47"/>
        <v>11.920361117254581</v>
      </c>
      <c r="AI168" s="55">
        <v>104582.88785299999</v>
      </c>
      <c r="AJ168" s="55">
        <f t="shared" si="48"/>
        <v>13.365072526339009</v>
      </c>
    </row>
    <row r="169" spans="1:36" x14ac:dyDescent="0.25">
      <c r="A169" s="79">
        <v>327</v>
      </c>
      <c r="B169" s="98" t="s">
        <v>159</v>
      </c>
      <c r="C169" s="72" t="s">
        <v>1</v>
      </c>
      <c r="D169" s="55">
        <v>5311.4926477700001</v>
      </c>
      <c r="E169" s="55">
        <v>5311.4938410000004</v>
      </c>
      <c r="F169" s="55">
        <f t="shared" si="38"/>
        <v>100.00002246505981</v>
      </c>
      <c r="G169" s="55">
        <v>0</v>
      </c>
      <c r="H169" s="55">
        <f t="shared" si="39"/>
        <v>0</v>
      </c>
      <c r="I169" s="55">
        <v>0</v>
      </c>
      <c r="J169" s="55">
        <f t="shared" si="40"/>
        <v>0</v>
      </c>
      <c r="K169" s="55">
        <v>0</v>
      </c>
      <c r="L169" s="55">
        <f t="shared" si="41"/>
        <v>0</v>
      </c>
      <c r="M169" s="73">
        <v>0</v>
      </c>
      <c r="N169" s="74">
        <f t="shared" si="49"/>
        <v>0</v>
      </c>
      <c r="O169" s="73">
        <v>0</v>
      </c>
      <c r="P169" s="74">
        <f t="shared" si="50"/>
        <v>0</v>
      </c>
      <c r="Q169" s="73">
        <v>5311.4938899799999</v>
      </c>
      <c r="R169" s="74">
        <f t="shared" si="51"/>
        <v>100.00002338721113</v>
      </c>
      <c r="S169" s="73">
        <v>0</v>
      </c>
      <c r="T169" s="74">
        <f t="shared" si="52"/>
        <v>0</v>
      </c>
      <c r="U169" s="73">
        <v>0</v>
      </c>
      <c r="V169" s="74">
        <f t="shared" si="53"/>
        <v>0</v>
      </c>
      <c r="W169" s="55">
        <f t="shared" si="42"/>
        <v>100.00002246505981</v>
      </c>
      <c r="X169" s="55" t="s">
        <v>216</v>
      </c>
      <c r="Y169" s="55">
        <v>0</v>
      </c>
      <c r="Z169" s="55">
        <f t="shared" si="43"/>
        <v>0</v>
      </c>
      <c r="AA169" s="55">
        <v>0</v>
      </c>
      <c r="AB169" s="55">
        <f t="shared" si="44"/>
        <v>0</v>
      </c>
      <c r="AC169" s="55">
        <v>0</v>
      </c>
      <c r="AD169" s="55">
        <f t="shared" si="45"/>
        <v>0</v>
      </c>
      <c r="AE169" s="55">
        <v>0</v>
      </c>
      <c r="AF169" s="55">
        <f t="shared" si="46"/>
        <v>0</v>
      </c>
      <c r="AG169" s="55">
        <v>0</v>
      </c>
      <c r="AH169" s="55">
        <f t="shared" si="47"/>
        <v>0</v>
      </c>
      <c r="AI169" s="55">
        <v>5.3463999999999998E-2</v>
      </c>
      <c r="AJ169" s="55">
        <f t="shared" si="48"/>
        <v>1.0065720418994941E-3</v>
      </c>
    </row>
    <row r="170" spans="1:36" x14ac:dyDescent="0.25">
      <c r="A170" s="79">
        <v>328</v>
      </c>
      <c r="B170" s="98" t="s">
        <v>160</v>
      </c>
      <c r="C170" s="72" t="s">
        <v>1</v>
      </c>
      <c r="D170" s="55">
        <v>798.15228881400003</v>
      </c>
      <c r="E170" s="55">
        <v>798.152289</v>
      </c>
      <c r="F170" s="55">
        <f t="shared" si="38"/>
        <v>100.00000002330383</v>
      </c>
      <c r="G170" s="55">
        <v>0</v>
      </c>
      <c r="H170" s="55">
        <f t="shared" si="39"/>
        <v>0</v>
      </c>
      <c r="I170" s="55">
        <v>0</v>
      </c>
      <c r="J170" s="55">
        <f t="shared" si="40"/>
        <v>0</v>
      </c>
      <c r="K170" s="55">
        <v>0</v>
      </c>
      <c r="L170" s="55">
        <f t="shared" si="41"/>
        <v>0</v>
      </c>
      <c r="M170" s="73">
        <v>0</v>
      </c>
      <c r="N170" s="74">
        <f t="shared" si="49"/>
        <v>0</v>
      </c>
      <c r="O170" s="73">
        <v>0</v>
      </c>
      <c r="P170" s="74">
        <f t="shared" si="50"/>
        <v>0</v>
      </c>
      <c r="Q170" s="73">
        <v>0</v>
      </c>
      <c r="R170" s="74">
        <f t="shared" si="51"/>
        <v>0</v>
      </c>
      <c r="S170" s="73">
        <v>798.15228879899996</v>
      </c>
      <c r="T170" s="74">
        <f t="shared" si="52"/>
        <v>99.999999998120643</v>
      </c>
      <c r="U170" s="73">
        <v>0</v>
      </c>
      <c r="V170" s="74">
        <f t="shared" si="53"/>
        <v>0</v>
      </c>
      <c r="W170" s="55">
        <f t="shared" si="42"/>
        <v>100.00000002330383</v>
      </c>
      <c r="X170" s="55" t="s">
        <v>216</v>
      </c>
      <c r="Y170" s="55">
        <v>0</v>
      </c>
      <c r="Z170" s="55">
        <f t="shared" si="43"/>
        <v>0</v>
      </c>
      <c r="AA170" s="55">
        <v>0</v>
      </c>
      <c r="AB170" s="55">
        <f t="shared" si="44"/>
        <v>0</v>
      </c>
      <c r="AC170" s="55">
        <v>798.152289</v>
      </c>
      <c r="AD170" s="55">
        <f t="shared" si="45"/>
        <v>100.00000002330383</v>
      </c>
      <c r="AE170" s="55">
        <v>0</v>
      </c>
      <c r="AF170" s="55">
        <f t="shared" si="46"/>
        <v>0</v>
      </c>
      <c r="AG170" s="55">
        <v>0</v>
      </c>
      <c r="AH170" s="55">
        <f t="shared" si="47"/>
        <v>0</v>
      </c>
      <c r="AI170" s="55">
        <v>0</v>
      </c>
      <c r="AJ170" s="55">
        <f t="shared" si="48"/>
        <v>0</v>
      </c>
    </row>
    <row r="171" spans="1:36" x14ac:dyDescent="0.25">
      <c r="A171" s="79">
        <v>329</v>
      </c>
      <c r="B171" s="98" t="s">
        <v>161</v>
      </c>
      <c r="C171" s="72" t="s">
        <v>1</v>
      </c>
      <c r="D171" s="55">
        <v>5186.1133903299997</v>
      </c>
      <c r="E171" s="55">
        <v>563.71468600000003</v>
      </c>
      <c r="F171" s="55">
        <f t="shared" si="38"/>
        <v>10.869694578045662</v>
      </c>
      <c r="G171" s="140">
        <v>410.54</v>
      </c>
      <c r="H171" s="140">
        <f t="shared" si="39"/>
        <v>7.9161400667692838</v>
      </c>
      <c r="I171" s="136">
        <v>4211.8500000000004</v>
      </c>
      <c r="J171" s="136">
        <f t="shared" si="40"/>
        <v>81.213997516008703</v>
      </c>
      <c r="K171" s="55">
        <v>0</v>
      </c>
      <c r="L171" s="55">
        <f t="shared" si="41"/>
        <v>0</v>
      </c>
      <c r="M171" s="73">
        <v>5186.1133903800001</v>
      </c>
      <c r="N171" s="74">
        <f t="shared" si="49"/>
        <v>100.00000000096412</v>
      </c>
      <c r="O171" s="73">
        <v>0</v>
      </c>
      <c r="P171" s="74">
        <f t="shared" si="50"/>
        <v>0</v>
      </c>
      <c r="Q171" s="73">
        <v>0</v>
      </c>
      <c r="R171" s="74">
        <f t="shared" si="51"/>
        <v>0</v>
      </c>
      <c r="S171" s="73">
        <v>0</v>
      </c>
      <c r="T171" s="74">
        <f t="shared" si="52"/>
        <v>0</v>
      </c>
      <c r="U171" s="73">
        <v>5186.1133903099999</v>
      </c>
      <c r="V171" s="74">
        <f t="shared" si="53"/>
        <v>99.99999999961436</v>
      </c>
      <c r="W171" s="55">
        <f t="shared" si="42"/>
        <v>99.999832160823658</v>
      </c>
      <c r="X171" s="55" t="s">
        <v>216</v>
      </c>
      <c r="Y171" s="55">
        <v>0</v>
      </c>
      <c r="Z171" s="55">
        <f t="shared" si="43"/>
        <v>0</v>
      </c>
      <c r="AA171" s="55">
        <v>0</v>
      </c>
      <c r="AB171" s="55">
        <f t="shared" si="44"/>
        <v>0</v>
      </c>
      <c r="AC171" s="55">
        <v>0</v>
      </c>
      <c r="AD171" s="55">
        <f t="shared" si="45"/>
        <v>0</v>
      </c>
      <c r="AE171" s="55">
        <v>0</v>
      </c>
      <c r="AF171" s="55">
        <f t="shared" si="46"/>
        <v>0</v>
      </c>
      <c r="AG171" s="55">
        <v>1449.4361409999999</v>
      </c>
      <c r="AH171" s="55">
        <f t="shared" si="47"/>
        <v>27.948408218428291</v>
      </c>
      <c r="AI171" s="55">
        <v>399.23159800000002</v>
      </c>
      <c r="AJ171" s="55">
        <f t="shared" si="48"/>
        <v>7.698088490398324</v>
      </c>
    </row>
    <row r="172" spans="1:36" x14ac:dyDescent="0.25">
      <c r="A172" s="79">
        <v>330</v>
      </c>
      <c r="B172" s="99" t="s">
        <v>162</v>
      </c>
      <c r="C172" s="75" t="s">
        <v>1</v>
      </c>
      <c r="D172" s="76">
        <v>261.37969510400001</v>
      </c>
      <c r="E172" s="76">
        <v>261.37969500000003</v>
      </c>
      <c r="F172" s="76">
        <f t="shared" si="38"/>
        <v>99.999999960211156</v>
      </c>
      <c r="G172" s="76">
        <v>0</v>
      </c>
      <c r="H172" s="76">
        <f t="shared" si="39"/>
        <v>0</v>
      </c>
      <c r="I172" s="76">
        <v>0</v>
      </c>
      <c r="J172" s="76">
        <f t="shared" si="40"/>
        <v>0</v>
      </c>
      <c r="K172" s="76">
        <v>0</v>
      </c>
      <c r="L172" s="76">
        <f t="shared" si="41"/>
        <v>0</v>
      </c>
      <c r="M172" s="77">
        <v>0</v>
      </c>
      <c r="N172" s="78">
        <f t="shared" si="49"/>
        <v>0</v>
      </c>
      <c r="O172" s="77">
        <v>0</v>
      </c>
      <c r="P172" s="78">
        <f t="shared" si="50"/>
        <v>0</v>
      </c>
      <c r="Q172" s="77">
        <v>0</v>
      </c>
      <c r="R172" s="78">
        <f t="shared" si="51"/>
        <v>0</v>
      </c>
      <c r="S172" s="77">
        <v>261.37969510699997</v>
      </c>
      <c r="T172" s="78">
        <f t="shared" si="52"/>
        <v>100.00000000114774</v>
      </c>
      <c r="U172" s="77">
        <v>0</v>
      </c>
      <c r="V172" s="78">
        <f t="shared" si="53"/>
        <v>0</v>
      </c>
      <c r="W172" s="76">
        <f t="shared" si="42"/>
        <v>99.999999960211156</v>
      </c>
      <c r="X172" s="76" t="s">
        <v>216</v>
      </c>
      <c r="Y172" s="76">
        <v>0</v>
      </c>
      <c r="Z172" s="76">
        <f t="shared" si="43"/>
        <v>0</v>
      </c>
      <c r="AA172" s="76">
        <v>0</v>
      </c>
      <c r="AB172" s="76">
        <f t="shared" si="44"/>
        <v>0</v>
      </c>
      <c r="AC172" s="76">
        <v>261.37969500000003</v>
      </c>
      <c r="AD172" s="76">
        <f t="shared" si="45"/>
        <v>99.999999960211156</v>
      </c>
      <c r="AE172" s="76">
        <v>0</v>
      </c>
      <c r="AF172" s="76">
        <f t="shared" si="46"/>
        <v>0</v>
      </c>
      <c r="AG172" s="76">
        <v>0</v>
      </c>
      <c r="AH172" s="76">
        <f t="shared" si="47"/>
        <v>0</v>
      </c>
      <c r="AI172" s="76">
        <v>0</v>
      </c>
      <c r="AJ172" s="76">
        <f t="shared" si="48"/>
        <v>0</v>
      </c>
    </row>
    <row r="173" spans="1:36" x14ac:dyDescent="0.25">
      <c r="A173" s="79">
        <v>331</v>
      </c>
      <c r="B173" s="99" t="s">
        <v>163</v>
      </c>
      <c r="C173" s="75" t="s">
        <v>1</v>
      </c>
      <c r="D173" s="76">
        <v>3012.0763714</v>
      </c>
      <c r="E173" s="76">
        <v>0</v>
      </c>
      <c r="F173" s="76">
        <f t="shared" ref="F173:F190" si="55">E173*100/D173</f>
        <v>0</v>
      </c>
      <c r="G173" s="140">
        <v>0</v>
      </c>
      <c r="H173" s="140">
        <f t="shared" ref="H173:H191" si="56">G173*100/D173</f>
        <v>0</v>
      </c>
      <c r="I173" s="136">
        <v>3012.08</v>
      </c>
      <c r="J173" s="136">
        <f t="shared" ref="J173:J191" si="57">I173*100/D173</f>
        <v>100.00012046839298</v>
      </c>
      <c r="K173" s="76">
        <v>0</v>
      </c>
      <c r="L173" s="76">
        <f t="shared" ref="L173:L191" si="58">K173*100/D173</f>
        <v>0</v>
      </c>
      <c r="M173" s="77">
        <v>3012.07637144</v>
      </c>
      <c r="N173" s="78">
        <f t="shared" si="49"/>
        <v>100.00000000132798</v>
      </c>
      <c r="O173" s="77">
        <v>2844.9134024099999</v>
      </c>
      <c r="P173" s="78">
        <f t="shared" si="50"/>
        <v>94.450241349215744</v>
      </c>
      <c r="Q173" s="77">
        <v>0</v>
      </c>
      <c r="R173" s="78">
        <f t="shared" si="51"/>
        <v>0</v>
      </c>
      <c r="S173" s="77">
        <v>3012.0763714</v>
      </c>
      <c r="T173" s="78">
        <f t="shared" si="52"/>
        <v>100</v>
      </c>
      <c r="U173" s="77">
        <v>0</v>
      </c>
      <c r="V173" s="78">
        <f t="shared" si="53"/>
        <v>0</v>
      </c>
      <c r="W173" s="76">
        <f t="shared" ref="W173:W190" si="59">L173+J173+H173+F173</f>
        <v>100.00012046839298</v>
      </c>
      <c r="X173" s="76" t="s">
        <v>216</v>
      </c>
      <c r="Y173" s="76">
        <v>0</v>
      </c>
      <c r="Z173" s="76">
        <f t="shared" ref="Z173:Z191" si="60">Y173*100/D173</f>
        <v>0</v>
      </c>
      <c r="AA173" s="76">
        <v>3012.0763710000001</v>
      </c>
      <c r="AB173" s="76">
        <f t="shared" ref="AB173:AB191" si="61">AA173*100/D173</f>
        <v>99.999999986720127</v>
      </c>
      <c r="AC173" s="76">
        <v>0</v>
      </c>
      <c r="AD173" s="76">
        <f t="shared" ref="AD173:AD191" si="62">AC173*100/D173</f>
        <v>0</v>
      </c>
      <c r="AE173" s="76">
        <v>0</v>
      </c>
      <c r="AF173" s="76">
        <f t="shared" ref="AF173:AF191" si="63">AE173*100/D173</f>
        <v>0</v>
      </c>
      <c r="AG173" s="76">
        <v>60.264488</v>
      </c>
      <c r="AH173" s="76">
        <f t="shared" ref="AH173:AH191" si="64">AG173*100/D173</f>
        <v>2.000762283859002</v>
      </c>
      <c r="AI173" s="76">
        <v>1574.0636460000001</v>
      </c>
      <c r="AJ173" s="76">
        <f t="shared" ref="AJ173:AJ191" si="65">AI173*100/D173</f>
        <v>52.258424153713676</v>
      </c>
    </row>
    <row r="174" spans="1:36" x14ac:dyDescent="0.25">
      <c r="A174" s="79">
        <v>332</v>
      </c>
      <c r="B174" s="99" t="s">
        <v>164</v>
      </c>
      <c r="C174" s="75" t="s">
        <v>1</v>
      </c>
      <c r="D174" s="76">
        <v>490.28564999999998</v>
      </c>
      <c r="E174" s="76">
        <v>490.28564999999998</v>
      </c>
      <c r="F174" s="76">
        <f t="shared" si="55"/>
        <v>100</v>
      </c>
      <c r="G174" s="76">
        <v>0</v>
      </c>
      <c r="H174" s="76">
        <f t="shared" si="56"/>
        <v>0</v>
      </c>
      <c r="I174" s="76">
        <v>0</v>
      </c>
      <c r="J174" s="76">
        <f t="shared" si="57"/>
        <v>0</v>
      </c>
      <c r="K174" s="76">
        <v>0</v>
      </c>
      <c r="L174" s="76">
        <f t="shared" si="58"/>
        <v>0</v>
      </c>
      <c r="M174" s="77">
        <v>490.28564999999998</v>
      </c>
      <c r="N174" s="78">
        <f t="shared" ref="N174:N191" si="66">SUM(M174*100)/D174</f>
        <v>100</v>
      </c>
      <c r="O174" s="77">
        <v>0</v>
      </c>
      <c r="P174" s="78">
        <f t="shared" ref="P174:P191" si="67">SUM(O174*100)/D174</f>
        <v>0</v>
      </c>
      <c r="Q174" s="77">
        <v>0</v>
      </c>
      <c r="R174" s="78">
        <f t="shared" ref="R174:R191" si="68">SUM(Q174*100)/D174</f>
        <v>0</v>
      </c>
      <c r="S174" s="77">
        <v>0</v>
      </c>
      <c r="T174" s="78">
        <f t="shared" ref="T174:T191" si="69">SUM(S174*100)/D174</f>
        <v>0</v>
      </c>
      <c r="U174" s="77">
        <v>490.285650008</v>
      </c>
      <c r="V174" s="78">
        <f t="shared" ref="V174:V191" si="70">SUM(U174*100)/D174</f>
        <v>100.0000000016317</v>
      </c>
      <c r="W174" s="76">
        <f t="shared" si="59"/>
        <v>100</v>
      </c>
      <c r="X174" s="76" t="s">
        <v>216</v>
      </c>
      <c r="Y174" s="76">
        <v>0</v>
      </c>
      <c r="Z174" s="76">
        <f t="shared" si="60"/>
        <v>0</v>
      </c>
      <c r="AA174" s="76">
        <v>0</v>
      </c>
      <c r="AB174" s="76">
        <f t="shared" si="61"/>
        <v>0</v>
      </c>
      <c r="AC174" s="76">
        <v>490.28564999999998</v>
      </c>
      <c r="AD174" s="76">
        <f t="shared" si="62"/>
        <v>100</v>
      </c>
      <c r="AE174" s="76">
        <v>0</v>
      </c>
      <c r="AF174" s="76">
        <f t="shared" si="63"/>
        <v>0</v>
      </c>
      <c r="AG174" s="76">
        <v>12.920074</v>
      </c>
      <c r="AH174" s="76">
        <f t="shared" si="64"/>
        <v>2.6352135739644837</v>
      </c>
      <c r="AI174" s="76">
        <v>68.285566000000003</v>
      </c>
      <c r="AJ174" s="76">
        <f t="shared" si="65"/>
        <v>13.927710509169502</v>
      </c>
    </row>
    <row r="175" spans="1:36" ht="30" x14ac:dyDescent="0.25">
      <c r="A175" s="79">
        <v>333</v>
      </c>
      <c r="B175" s="98" t="s">
        <v>165</v>
      </c>
      <c r="C175" s="72" t="s">
        <v>1</v>
      </c>
      <c r="D175" s="55">
        <v>1006.5741</v>
      </c>
      <c r="E175" s="55">
        <v>1006.5741</v>
      </c>
      <c r="F175" s="55">
        <f t="shared" si="55"/>
        <v>100</v>
      </c>
      <c r="G175" s="55">
        <v>0</v>
      </c>
      <c r="H175" s="55">
        <f t="shared" si="56"/>
        <v>0</v>
      </c>
      <c r="I175" s="55">
        <v>0</v>
      </c>
      <c r="J175" s="55">
        <f t="shared" si="57"/>
        <v>0</v>
      </c>
      <c r="K175" s="55">
        <v>0</v>
      </c>
      <c r="L175" s="55">
        <f t="shared" si="58"/>
        <v>0</v>
      </c>
      <c r="M175" s="73">
        <v>106.408015781</v>
      </c>
      <c r="N175" s="74">
        <f t="shared" si="66"/>
        <v>10.571304763454572</v>
      </c>
      <c r="O175" s="73">
        <v>0</v>
      </c>
      <c r="P175" s="74">
        <f t="shared" si="67"/>
        <v>0</v>
      </c>
      <c r="Q175" s="73">
        <v>0</v>
      </c>
      <c r="R175" s="74">
        <f t="shared" si="68"/>
        <v>0</v>
      </c>
      <c r="S175" s="73">
        <v>1006.57409999</v>
      </c>
      <c r="T175" s="74">
        <f t="shared" si="69"/>
        <v>99.999999999006533</v>
      </c>
      <c r="U175" s="73">
        <v>0</v>
      </c>
      <c r="V175" s="74">
        <f t="shared" si="70"/>
        <v>0</v>
      </c>
      <c r="W175" s="55">
        <f t="shared" si="59"/>
        <v>100</v>
      </c>
      <c r="X175" s="55" t="s">
        <v>216</v>
      </c>
      <c r="Y175" s="55">
        <v>1006.5741</v>
      </c>
      <c r="Z175" s="55">
        <f t="shared" si="60"/>
        <v>100</v>
      </c>
      <c r="AA175" s="55">
        <v>0</v>
      </c>
      <c r="AB175" s="55">
        <f t="shared" si="61"/>
        <v>0</v>
      </c>
      <c r="AC175" s="55">
        <v>0</v>
      </c>
      <c r="AD175" s="55">
        <f t="shared" si="62"/>
        <v>0</v>
      </c>
      <c r="AE175" s="55">
        <v>0</v>
      </c>
      <c r="AF175" s="55">
        <f t="shared" si="63"/>
        <v>0</v>
      </c>
      <c r="AG175" s="55">
        <v>0</v>
      </c>
      <c r="AH175" s="55">
        <f t="shared" si="64"/>
        <v>0</v>
      </c>
      <c r="AI175" s="55">
        <v>0</v>
      </c>
      <c r="AJ175" s="55">
        <f t="shared" si="65"/>
        <v>0</v>
      </c>
    </row>
    <row r="176" spans="1:36" ht="30" x14ac:dyDescent="0.25">
      <c r="A176" s="79">
        <v>334</v>
      </c>
      <c r="B176" s="99" t="s">
        <v>185</v>
      </c>
      <c r="C176" s="75" t="s">
        <v>1</v>
      </c>
      <c r="D176" s="76">
        <v>694.04174999999998</v>
      </c>
      <c r="E176" s="76">
        <v>694.04174999999998</v>
      </c>
      <c r="F176" s="76">
        <f t="shared" si="55"/>
        <v>100.00000000000001</v>
      </c>
      <c r="G176" s="76">
        <v>0</v>
      </c>
      <c r="H176" s="76">
        <f t="shared" si="56"/>
        <v>0</v>
      </c>
      <c r="I176" s="76">
        <v>0</v>
      </c>
      <c r="J176" s="76">
        <f t="shared" si="57"/>
        <v>0</v>
      </c>
      <c r="K176" s="76">
        <v>0</v>
      </c>
      <c r="L176" s="76">
        <f t="shared" si="58"/>
        <v>0</v>
      </c>
      <c r="M176" s="77">
        <v>0</v>
      </c>
      <c r="N176" s="78">
        <f t="shared" si="66"/>
        <v>0</v>
      </c>
      <c r="O176" s="77">
        <v>0</v>
      </c>
      <c r="P176" s="78">
        <f t="shared" si="67"/>
        <v>0</v>
      </c>
      <c r="Q176" s="77">
        <v>694.041749998</v>
      </c>
      <c r="R176" s="78">
        <f t="shared" si="68"/>
        <v>99.999999999711832</v>
      </c>
      <c r="S176" s="77">
        <v>0</v>
      </c>
      <c r="T176" s="78">
        <f t="shared" si="69"/>
        <v>0</v>
      </c>
      <c r="U176" s="77">
        <v>0</v>
      </c>
      <c r="V176" s="78">
        <f t="shared" si="70"/>
        <v>0</v>
      </c>
      <c r="W176" s="76">
        <f t="shared" si="59"/>
        <v>100.00000000000001</v>
      </c>
      <c r="X176" s="76" t="s">
        <v>216</v>
      </c>
      <c r="Y176" s="76">
        <v>0</v>
      </c>
      <c r="Z176" s="76">
        <f t="shared" si="60"/>
        <v>0</v>
      </c>
      <c r="AA176" s="76">
        <v>0</v>
      </c>
      <c r="AB176" s="76">
        <f t="shared" si="61"/>
        <v>0</v>
      </c>
      <c r="AC176" s="76">
        <v>0</v>
      </c>
      <c r="AD176" s="76">
        <f t="shared" si="62"/>
        <v>0</v>
      </c>
      <c r="AE176" s="76">
        <v>0</v>
      </c>
      <c r="AF176" s="76">
        <f t="shared" si="63"/>
        <v>0</v>
      </c>
      <c r="AG176" s="76">
        <v>694.04174999999998</v>
      </c>
      <c r="AH176" s="76">
        <f t="shared" si="64"/>
        <v>100.00000000000001</v>
      </c>
      <c r="AI176" s="76">
        <v>0</v>
      </c>
      <c r="AJ176" s="76">
        <f t="shared" si="65"/>
        <v>0</v>
      </c>
    </row>
    <row r="177" spans="1:36" x14ac:dyDescent="0.25">
      <c r="A177" s="79">
        <v>335</v>
      </c>
      <c r="B177" s="99" t="s">
        <v>166</v>
      </c>
      <c r="C177" s="75" t="s">
        <v>1</v>
      </c>
      <c r="D177" s="76">
        <v>1036.8669607899999</v>
      </c>
      <c r="E177" s="76">
        <v>1036.8669609999999</v>
      </c>
      <c r="F177" s="76">
        <f t="shared" si="55"/>
        <v>100.00000002025334</v>
      </c>
      <c r="G177" s="76">
        <v>0</v>
      </c>
      <c r="H177" s="76">
        <f t="shared" si="56"/>
        <v>0</v>
      </c>
      <c r="I177" s="76">
        <v>0</v>
      </c>
      <c r="J177" s="76">
        <f t="shared" si="57"/>
        <v>0</v>
      </c>
      <c r="K177" s="76">
        <v>0</v>
      </c>
      <c r="L177" s="76">
        <f t="shared" si="58"/>
        <v>0</v>
      </c>
      <c r="M177" s="77">
        <v>1036.8669608299999</v>
      </c>
      <c r="N177" s="78">
        <f t="shared" si="66"/>
        <v>100.00000000385778</v>
      </c>
      <c r="O177" s="77">
        <v>0</v>
      </c>
      <c r="P177" s="78">
        <f t="shared" si="67"/>
        <v>0</v>
      </c>
      <c r="Q177" s="77">
        <v>0</v>
      </c>
      <c r="R177" s="78">
        <f t="shared" si="68"/>
        <v>0</v>
      </c>
      <c r="S177" s="77">
        <v>0</v>
      </c>
      <c r="T177" s="78">
        <f t="shared" si="69"/>
        <v>0</v>
      </c>
      <c r="U177" s="77">
        <v>1036.86696076</v>
      </c>
      <c r="V177" s="78">
        <f t="shared" si="70"/>
        <v>99.99999999710667</v>
      </c>
      <c r="W177" s="76">
        <f t="shared" si="59"/>
        <v>100.00000002025334</v>
      </c>
      <c r="X177" s="76" t="s">
        <v>216</v>
      </c>
      <c r="Y177" s="76">
        <v>0</v>
      </c>
      <c r="Z177" s="76">
        <f t="shared" si="60"/>
        <v>0</v>
      </c>
      <c r="AA177" s="76">
        <v>0</v>
      </c>
      <c r="AB177" s="76">
        <f t="shared" si="61"/>
        <v>0</v>
      </c>
      <c r="AC177" s="76">
        <v>1036.8669609999999</v>
      </c>
      <c r="AD177" s="76">
        <f t="shared" si="62"/>
        <v>100.00000002025334</v>
      </c>
      <c r="AE177" s="76">
        <v>0</v>
      </c>
      <c r="AF177" s="76">
        <f t="shared" si="63"/>
        <v>0</v>
      </c>
      <c r="AG177" s="76">
        <v>24.499478</v>
      </c>
      <c r="AH177" s="76">
        <f t="shared" si="64"/>
        <v>2.3628371745333259</v>
      </c>
      <c r="AI177" s="76">
        <v>284.92440099999999</v>
      </c>
      <c r="AJ177" s="76">
        <f t="shared" si="65"/>
        <v>27.479359626129188</v>
      </c>
    </row>
    <row r="178" spans="1:36" ht="30" x14ac:dyDescent="0.25">
      <c r="A178" s="79">
        <v>336</v>
      </c>
      <c r="B178" s="99" t="s">
        <v>167</v>
      </c>
      <c r="C178" s="75" t="s">
        <v>1</v>
      </c>
      <c r="D178" s="76">
        <v>1389.7325461400001</v>
      </c>
      <c r="E178" s="76">
        <v>1389.732546</v>
      </c>
      <c r="F178" s="76">
        <f t="shared" si="55"/>
        <v>99.99999998992611</v>
      </c>
      <c r="G178" s="76">
        <v>0</v>
      </c>
      <c r="H178" s="76">
        <f t="shared" si="56"/>
        <v>0</v>
      </c>
      <c r="I178" s="76">
        <v>0</v>
      </c>
      <c r="J178" s="76">
        <f t="shared" si="57"/>
        <v>0</v>
      </c>
      <c r="K178" s="76">
        <v>0</v>
      </c>
      <c r="L178" s="76">
        <f t="shared" si="58"/>
        <v>0</v>
      </c>
      <c r="M178" s="77">
        <v>0</v>
      </c>
      <c r="N178" s="78">
        <f t="shared" si="66"/>
        <v>0</v>
      </c>
      <c r="O178" s="77">
        <v>0</v>
      </c>
      <c r="P178" s="78">
        <f t="shared" si="67"/>
        <v>0</v>
      </c>
      <c r="Q178" s="77">
        <v>1389.73254608</v>
      </c>
      <c r="R178" s="78">
        <f t="shared" si="68"/>
        <v>99.999999995682614</v>
      </c>
      <c r="S178" s="77">
        <v>0</v>
      </c>
      <c r="T178" s="78">
        <f t="shared" si="69"/>
        <v>0</v>
      </c>
      <c r="U178" s="77">
        <v>0</v>
      </c>
      <c r="V178" s="78">
        <f t="shared" si="70"/>
        <v>0</v>
      </c>
      <c r="W178" s="76">
        <f t="shared" si="59"/>
        <v>99.99999998992611</v>
      </c>
      <c r="X178" s="76" t="s">
        <v>216</v>
      </c>
      <c r="Y178" s="76">
        <v>0</v>
      </c>
      <c r="Z178" s="76">
        <f t="shared" si="60"/>
        <v>0</v>
      </c>
      <c r="AA178" s="76">
        <v>0</v>
      </c>
      <c r="AB178" s="76">
        <f t="shared" si="61"/>
        <v>0</v>
      </c>
      <c r="AC178" s="76">
        <v>0</v>
      </c>
      <c r="AD178" s="76">
        <f t="shared" si="62"/>
        <v>0</v>
      </c>
      <c r="AE178" s="76">
        <v>0</v>
      </c>
      <c r="AF178" s="76">
        <f t="shared" si="63"/>
        <v>0</v>
      </c>
      <c r="AG178" s="76">
        <v>0</v>
      </c>
      <c r="AH178" s="76">
        <f t="shared" si="64"/>
        <v>0</v>
      </c>
      <c r="AI178" s="76">
        <v>7.6105460000000003</v>
      </c>
      <c r="AJ178" s="76">
        <f t="shared" si="65"/>
        <v>0.5476266653708578</v>
      </c>
    </row>
    <row r="179" spans="1:36" x14ac:dyDescent="0.25">
      <c r="A179" s="79">
        <v>337</v>
      </c>
      <c r="B179" s="99" t="s">
        <v>168</v>
      </c>
      <c r="C179" s="75" t="s">
        <v>1</v>
      </c>
      <c r="D179" s="76">
        <v>906.16553888399994</v>
      </c>
      <c r="E179" s="76">
        <v>906.16457800000001</v>
      </c>
      <c r="F179" s="76">
        <f t="shared" si="55"/>
        <v>99.999893961538078</v>
      </c>
      <c r="G179" s="76">
        <v>0</v>
      </c>
      <c r="H179" s="76">
        <f t="shared" si="56"/>
        <v>0</v>
      </c>
      <c r="I179" s="76">
        <v>0</v>
      </c>
      <c r="J179" s="76">
        <f t="shared" si="57"/>
        <v>0</v>
      </c>
      <c r="K179" s="76">
        <v>0</v>
      </c>
      <c r="L179" s="76">
        <f t="shared" si="58"/>
        <v>0</v>
      </c>
      <c r="M179" s="77">
        <v>0</v>
      </c>
      <c r="N179" s="78">
        <f t="shared" si="66"/>
        <v>0</v>
      </c>
      <c r="O179" s="77">
        <v>0</v>
      </c>
      <c r="P179" s="78">
        <f t="shared" si="67"/>
        <v>0</v>
      </c>
      <c r="Q179" s="77">
        <v>906.16457846900005</v>
      </c>
      <c r="R179" s="78">
        <f t="shared" si="68"/>
        <v>99.999894013294636</v>
      </c>
      <c r="S179" s="77">
        <v>0</v>
      </c>
      <c r="T179" s="78">
        <f t="shared" si="69"/>
        <v>0</v>
      </c>
      <c r="U179" s="77">
        <v>0</v>
      </c>
      <c r="V179" s="78">
        <f t="shared" si="70"/>
        <v>0</v>
      </c>
      <c r="W179" s="76">
        <f t="shared" si="59"/>
        <v>99.999893961538078</v>
      </c>
      <c r="X179" s="76" t="s">
        <v>216</v>
      </c>
      <c r="Y179" s="76">
        <v>0</v>
      </c>
      <c r="Z179" s="76">
        <f t="shared" si="60"/>
        <v>0</v>
      </c>
      <c r="AA179" s="76">
        <v>0</v>
      </c>
      <c r="AB179" s="76">
        <f t="shared" si="61"/>
        <v>0</v>
      </c>
      <c r="AC179" s="76">
        <v>0</v>
      </c>
      <c r="AD179" s="76">
        <f t="shared" si="62"/>
        <v>0</v>
      </c>
      <c r="AE179" s="76">
        <v>0</v>
      </c>
      <c r="AF179" s="76">
        <f t="shared" si="63"/>
        <v>0</v>
      </c>
      <c r="AG179" s="76">
        <v>0</v>
      </c>
      <c r="AH179" s="76">
        <f t="shared" si="64"/>
        <v>0</v>
      </c>
      <c r="AI179" s="76">
        <v>0</v>
      </c>
      <c r="AJ179" s="76">
        <f t="shared" si="65"/>
        <v>0</v>
      </c>
    </row>
    <row r="180" spans="1:36" x14ac:dyDescent="0.25">
      <c r="A180" s="79">
        <v>338</v>
      </c>
      <c r="B180" s="99" t="s">
        <v>18</v>
      </c>
      <c r="C180" s="75" t="s">
        <v>1</v>
      </c>
      <c r="D180" s="76">
        <v>1234.1712500000001</v>
      </c>
      <c r="E180" s="76">
        <v>1234.1712500000001</v>
      </c>
      <c r="F180" s="76">
        <f t="shared" si="55"/>
        <v>100</v>
      </c>
      <c r="G180" s="76">
        <v>0</v>
      </c>
      <c r="H180" s="76">
        <f t="shared" si="56"/>
        <v>0</v>
      </c>
      <c r="I180" s="76">
        <v>0</v>
      </c>
      <c r="J180" s="76">
        <f t="shared" si="57"/>
        <v>0</v>
      </c>
      <c r="K180" s="76">
        <v>0</v>
      </c>
      <c r="L180" s="76">
        <f t="shared" si="58"/>
        <v>0</v>
      </c>
      <c r="M180" s="77">
        <v>0</v>
      </c>
      <c r="N180" s="78">
        <f t="shared" si="66"/>
        <v>0</v>
      </c>
      <c r="O180" s="77">
        <v>0</v>
      </c>
      <c r="P180" s="78">
        <f t="shared" si="67"/>
        <v>0</v>
      </c>
      <c r="Q180" s="77">
        <v>0</v>
      </c>
      <c r="R180" s="78">
        <f t="shared" si="68"/>
        <v>0</v>
      </c>
      <c r="S180" s="77">
        <v>1234.17124999</v>
      </c>
      <c r="T180" s="78">
        <f t="shared" si="69"/>
        <v>99.999999999189725</v>
      </c>
      <c r="U180" s="77">
        <v>0</v>
      </c>
      <c r="V180" s="78">
        <f t="shared" si="70"/>
        <v>0</v>
      </c>
      <c r="W180" s="76">
        <f t="shared" si="59"/>
        <v>100</v>
      </c>
      <c r="X180" s="76" t="s">
        <v>216</v>
      </c>
      <c r="Y180" s="76">
        <v>0</v>
      </c>
      <c r="Z180" s="76">
        <f t="shared" si="60"/>
        <v>0</v>
      </c>
      <c r="AA180" s="76">
        <v>0</v>
      </c>
      <c r="AB180" s="76">
        <f t="shared" si="61"/>
        <v>0</v>
      </c>
      <c r="AC180" s="76">
        <v>1195.8939769999999</v>
      </c>
      <c r="AD180" s="76">
        <f t="shared" si="62"/>
        <v>96.898544428092933</v>
      </c>
      <c r="AE180" s="76">
        <v>0</v>
      </c>
      <c r="AF180" s="76">
        <f t="shared" si="63"/>
        <v>0</v>
      </c>
      <c r="AG180" s="76">
        <v>47.575775999999998</v>
      </c>
      <c r="AH180" s="76">
        <f t="shared" si="64"/>
        <v>3.8548763795948084</v>
      </c>
      <c r="AI180" s="76">
        <v>177.44734500000001</v>
      </c>
      <c r="AJ180" s="76">
        <f t="shared" si="65"/>
        <v>14.377854369885865</v>
      </c>
    </row>
    <row r="181" spans="1:36" x14ac:dyDescent="0.25">
      <c r="A181" s="112" t="s">
        <v>363</v>
      </c>
      <c r="B181" s="98" t="s">
        <v>183</v>
      </c>
      <c r="C181" s="72" t="s">
        <v>176</v>
      </c>
      <c r="D181" s="55">
        <v>41127.239070900003</v>
      </c>
      <c r="E181" s="55">
        <v>41127.237796000001</v>
      </c>
      <c r="F181" s="55">
        <f t="shared" si="55"/>
        <v>99.999996900107973</v>
      </c>
      <c r="G181" s="55">
        <v>0</v>
      </c>
      <c r="H181" s="55">
        <f t="shared" si="56"/>
        <v>0</v>
      </c>
      <c r="I181" s="55">
        <v>0</v>
      </c>
      <c r="J181" s="55">
        <f t="shared" si="57"/>
        <v>0</v>
      </c>
      <c r="K181" s="55">
        <v>0</v>
      </c>
      <c r="L181" s="55">
        <f t="shared" si="58"/>
        <v>0</v>
      </c>
      <c r="M181" s="73">
        <v>0</v>
      </c>
      <c r="N181" s="74">
        <f t="shared" si="66"/>
        <v>0</v>
      </c>
      <c r="O181" s="73">
        <v>0</v>
      </c>
      <c r="P181" s="74">
        <f t="shared" si="67"/>
        <v>0</v>
      </c>
      <c r="Q181" s="73">
        <v>41127.24</v>
      </c>
      <c r="R181" s="74">
        <f t="shared" si="68"/>
        <v>100.00000225908673</v>
      </c>
      <c r="S181" s="73">
        <v>0</v>
      </c>
      <c r="T181" s="74">
        <f t="shared" si="69"/>
        <v>0</v>
      </c>
      <c r="U181" s="73">
        <v>0</v>
      </c>
      <c r="V181" s="74">
        <f t="shared" si="70"/>
        <v>0</v>
      </c>
      <c r="W181" s="55">
        <f t="shared" si="59"/>
        <v>99.999996900107973</v>
      </c>
      <c r="X181" s="55" t="s">
        <v>216</v>
      </c>
      <c r="Y181" s="55">
        <v>0</v>
      </c>
      <c r="Z181" s="55">
        <f t="shared" si="60"/>
        <v>0</v>
      </c>
      <c r="AA181" s="55">
        <v>0</v>
      </c>
      <c r="AB181" s="55">
        <f t="shared" si="61"/>
        <v>0</v>
      </c>
      <c r="AC181" s="55">
        <v>0</v>
      </c>
      <c r="AD181" s="55">
        <f t="shared" si="62"/>
        <v>0</v>
      </c>
      <c r="AE181" s="55">
        <v>4082.6190339999998</v>
      </c>
      <c r="AF181" s="55">
        <f t="shared" si="63"/>
        <v>9.9268006465542165</v>
      </c>
      <c r="AG181" s="55">
        <v>5917.7789030000004</v>
      </c>
      <c r="AH181" s="55">
        <f t="shared" si="64"/>
        <v>14.38895252073263</v>
      </c>
      <c r="AI181" s="55">
        <v>775</v>
      </c>
      <c r="AJ181" s="55">
        <f t="shared" si="65"/>
        <v>1.8843958833802659</v>
      </c>
    </row>
    <row r="182" spans="1:36" x14ac:dyDescent="0.25">
      <c r="A182" s="112" t="s">
        <v>364</v>
      </c>
      <c r="B182" s="98" t="s">
        <v>182</v>
      </c>
      <c r="C182" s="72" t="s">
        <v>176</v>
      </c>
      <c r="D182" s="55">
        <v>71108.021199800001</v>
      </c>
      <c r="E182" s="55">
        <v>67365.305256000007</v>
      </c>
      <c r="F182" s="55">
        <f t="shared" si="55"/>
        <v>94.736576998418116</v>
      </c>
      <c r="G182" s="140">
        <v>3016</v>
      </c>
      <c r="H182" s="140">
        <f t="shared" si="56"/>
        <v>4.2414342982848785</v>
      </c>
      <c r="I182" s="136">
        <v>726.71</v>
      </c>
      <c r="J182" s="136">
        <f t="shared" si="57"/>
        <v>1.0219803444650544</v>
      </c>
      <c r="K182" s="55">
        <v>0</v>
      </c>
      <c r="L182" s="55">
        <f t="shared" si="58"/>
        <v>0</v>
      </c>
      <c r="M182" s="73">
        <v>0</v>
      </c>
      <c r="N182" s="74">
        <f t="shared" si="66"/>
        <v>0</v>
      </c>
      <c r="O182" s="73">
        <v>0</v>
      </c>
      <c r="P182" s="74">
        <f t="shared" si="67"/>
        <v>0</v>
      </c>
      <c r="Q182" s="73">
        <v>71108.02</v>
      </c>
      <c r="R182" s="74">
        <f t="shared" si="68"/>
        <v>99.99999831270793</v>
      </c>
      <c r="S182" s="73">
        <v>0</v>
      </c>
      <c r="T182" s="74">
        <f t="shared" si="69"/>
        <v>0</v>
      </c>
      <c r="U182" s="73">
        <v>0</v>
      </c>
      <c r="V182" s="74">
        <f t="shared" si="70"/>
        <v>0</v>
      </c>
      <c r="W182" s="55">
        <f t="shared" si="59"/>
        <v>99.999991641168052</v>
      </c>
      <c r="X182" s="55" t="s">
        <v>216</v>
      </c>
      <c r="Y182" s="55">
        <v>0</v>
      </c>
      <c r="Z182" s="55">
        <f t="shared" si="60"/>
        <v>0</v>
      </c>
      <c r="AA182" s="55">
        <v>0</v>
      </c>
      <c r="AB182" s="55">
        <f t="shared" si="61"/>
        <v>0</v>
      </c>
      <c r="AC182" s="55">
        <v>71108.021200000003</v>
      </c>
      <c r="AD182" s="55">
        <f t="shared" si="62"/>
        <v>100.00000000028126</v>
      </c>
      <c r="AE182" s="55">
        <v>2.6368450000000001</v>
      </c>
      <c r="AF182" s="55">
        <f t="shared" si="63"/>
        <v>3.7082244105639895E-3</v>
      </c>
      <c r="AG182" s="55">
        <v>8130.5308889999997</v>
      </c>
      <c r="AH182" s="55">
        <f t="shared" si="64"/>
        <v>11.434055893855851</v>
      </c>
      <c r="AI182" s="55">
        <v>5403.7486419999996</v>
      </c>
      <c r="AJ182" s="55">
        <f t="shared" si="65"/>
        <v>7.5993517339154959</v>
      </c>
    </row>
    <row r="183" spans="1:36" x14ac:dyDescent="0.25">
      <c r="A183" s="112" t="s">
        <v>371</v>
      </c>
      <c r="B183" s="98" t="s">
        <v>172</v>
      </c>
      <c r="C183" s="72" t="s">
        <v>176</v>
      </c>
      <c r="D183" s="55">
        <v>68538.799970599997</v>
      </c>
      <c r="E183" s="55">
        <v>68538.798857999995</v>
      </c>
      <c r="F183" s="55">
        <f t="shared" si="55"/>
        <v>99.999998376685895</v>
      </c>
      <c r="G183" s="55">
        <v>0</v>
      </c>
      <c r="H183" s="55">
        <f t="shared" si="56"/>
        <v>0</v>
      </c>
      <c r="I183" s="55">
        <v>0</v>
      </c>
      <c r="J183" s="55">
        <f t="shared" si="57"/>
        <v>0</v>
      </c>
      <c r="K183" s="55">
        <v>0</v>
      </c>
      <c r="L183" s="55">
        <f t="shared" si="58"/>
        <v>0</v>
      </c>
      <c r="M183" s="73">
        <v>0</v>
      </c>
      <c r="N183" s="74">
        <f t="shared" si="66"/>
        <v>0</v>
      </c>
      <c r="O183" s="73">
        <v>0</v>
      </c>
      <c r="P183" s="74">
        <f t="shared" si="67"/>
        <v>0</v>
      </c>
      <c r="Q183" s="73">
        <v>68538.8</v>
      </c>
      <c r="R183" s="74">
        <f t="shared" si="68"/>
        <v>100.00000004289541</v>
      </c>
      <c r="S183" s="73">
        <v>0</v>
      </c>
      <c r="T183" s="74">
        <f t="shared" si="69"/>
        <v>0</v>
      </c>
      <c r="U183" s="73">
        <v>0</v>
      </c>
      <c r="V183" s="74">
        <f t="shared" si="70"/>
        <v>0</v>
      </c>
      <c r="W183" s="55">
        <f t="shared" si="59"/>
        <v>99.999998376685895</v>
      </c>
      <c r="X183" s="55" t="s">
        <v>216</v>
      </c>
      <c r="Y183" s="55">
        <v>0</v>
      </c>
      <c r="Z183" s="55">
        <f t="shared" si="60"/>
        <v>0</v>
      </c>
      <c r="AA183" s="55">
        <v>0</v>
      </c>
      <c r="AB183" s="55">
        <f t="shared" si="61"/>
        <v>0</v>
      </c>
      <c r="AC183" s="55">
        <v>0</v>
      </c>
      <c r="AD183" s="55">
        <f t="shared" si="62"/>
        <v>0</v>
      </c>
      <c r="AE183" s="55">
        <v>0</v>
      </c>
      <c r="AF183" s="55">
        <f t="shared" si="63"/>
        <v>0</v>
      </c>
      <c r="AG183" s="55">
        <v>46.490518999999999</v>
      </c>
      <c r="AH183" s="55">
        <f t="shared" si="64"/>
        <v>6.7830949797694579E-2</v>
      </c>
      <c r="AI183" s="55">
        <v>2786.1589290000002</v>
      </c>
      <c r="AJ183" s="55">
        <f t="shared" si="65"/>
        <v>4.0650827417391824</v>
      </c>
    </row>
    <row r="184" spans="1:36" x14ac:dyDescent="0.25">
      <c r="A184" s="112" t="s">
        <v>370</v>
      </c>
      <c r="B184" s="98" t="s">
        <v>135</v>
      </c>
      <c r="C184" s="72" t="s">
        <v>176</v>
      </c>
      <c r="D184" s="80">
        <v>68405.899999999994</v>
      </c>
      <c r="E184" s="136">
        <v>41754.870000000003</v>
      </c>
      <c r="F184" s="136">
        <f t="shared" si="55"/>
        <v>61.039866444268711</v>
      </c>
      <c r="G184" s="140">
        <v>11993.93</v>
      </c>
      <c r="H184" s="140">
        <f t="shared" si="56"/>
        <v>17.533472989902918</v>
      </c>
      <c r="I184" s="136">
        <v>4167.53</v>
      </c>
      <c r="J184" s="136">
        <f t="shared" si="57"/>
        <v>6.0923546068394687</v>
      </c>
      <c r="K184" s="136">
        <v>10489.57</v>
      </c>
      <c r="L184" s="136">
        <f t="shared" si="58"/>
        <v>15.334305958988919</v>
      </c>
      <c r="M184" s="73">
        <v>0</v>
      </c>
      <c r="N184" s="74">
        <f t="shared" si="66"/>
        <v>0</v>
      </c>
      <c r="O184" s="73">
        <v>0</v>
      </c>
      <c r="P184" s="74">
        <f t="shared" si="67"/>
        <v>0</v>
      </c>
      <c r="Q184" s="73">
        <v>36837.599999999999</v>
      </c>
      <c r="R184" s="74">
        <f t="shared" si="68"/>
        <v>53.851495265759247</v>
      </c>
      <c r="S184" s="73">
        <v>46495.4</v>
      </c>
      <c r="T184" s="74">
        <f t="shared" si="69"/>
        <v>67.969868096173002</v>
      </c>
      <c r="U184" s="73">
        <v>559.39</v>
      </c>
      <c r="V184" s="74">
        <f t="shared" si="70"/>
        <v>0.81775110041677701</v>
      </c>
      <c r="W184" s="55">
        <f t="shared" si="59"/>
        <v>100.00000000000001</v>
      </c>
      <c r="X184" s="55" t="s">
        <v>216</v>
      </c>
      <c r="Y184" s="55">
        <v>0</v>
      </c>
      <c r="Z184" s="55">
        <f t="shared" si="60"/>
        <v>0</v>
      </c>
      <c r="AA184" s="55">
        <v>46441.57</v>
      </c>
      <c r="AB184" s="55">
        <f t="shared" si="61"/>
        <v>67.891176053527559</v>
      </c>
      <c r="AC184" s="55">
        <v>5789</v>
      </c>
      <c r="AD184" s="55">
        <f t="shared" si="62"/>
        <v>8.4627203209079926</v>
      </c>
      <c r="AE184" s="55">
        <v>0</v>
      </c>
      <c r="AF184" s="55">
        <f t="shared" si="63"/>
        <v>0</v>
      </c>
      <c r="AG184" s="55">
        <v>2067.9134680000002</v>
      </c>
      <c r="AH184" s="55">
        <f t="shared" si="64"/>
        <v>3.0230045478533292</v>
      </c>
      <c r="AI184" s="55">
        <v>9642.2000000000007</v>
      </c>
      <c r="AJ184" s="55">
        <f t="shared" si="65"/>
        <v>14.095567779972198</v>
      </c>
    </row>
    <row r="185" spans="1:36" x14ac:dyDescent="0.25">
      <c r="A185" s="112" t="s">
        <v>365</v>
      </c>
      <c r="B185" s="98" t="s">
        <v>181</v>
      </c>
      <c r="C185" s="72" t="s">
        <v>176</v>
      </c>
      <c r="D185" s="55">
        <v>16536.144008899999</v>
      </c>
      <c r="E185" s="55">
        <v>16536.142756000001</v>
      </c>
      <c r="F185" s="55">
        <f t="shared" si="55"/>
        <v>99.999992423263862</v>
      </c>
      <c r="G185" s="55">
        <v>0</v>
      </c>
      <c r="H185" s="55">
        <f t="shared" si="56"/>
        <v>0</v>
      </c>
      <c r="I185" s="55">
        <v>0</v>
      </c>
      <c r="J185" s="55">
        <f t="shared" si="57"/>
        <v>0</v>
      </c>
      <c r="K185" s="55">
        <v>0</v>
      </c>
      <c r="L185" s="55">
        <f t="shared" si="58"/>
        <v>0</v>
      </c>
      <c r="M185" s="73">
        <v>0</v>
      </c>
      <c r="N185" s="74">
        <f t="shared" si="66"/>
        <v>0</v>
      </c>
      <c r="O185" s="73">
        <v>0</v>
      </c>
      <c r="P185" s="74">
        <f t="shared" si="67"/>
        <v>0</v>
      </c>
      <c r="Q185" s="73">
        <v>16536.1427559</v>
      </c>
      <c r="R185" s="74">
        <f t="shared" si="68"/>
        <v>99.999992422659119</v>
      </c>
      <c r="S185" s="73">
        <v>0</v>
      </c>
      <c r="T185" s="74">
        <f t="shared" si="69"/>
        <v>0</v>
      </c>
      <c r="U185" s="73">
        <v>0</v>
      </c>
      <c r="V185" s="74">
        <f t="shared" si="70"/>
        <v>0</v>
      </c>
      <c r="W185" s="55">
        <f t="shared" si="59"/>
        <v>99.999992423263862</v>
      </c>
      <c r="X185" s="55" t="s">
        <v>216</v>
      </c>
      <c r="Y185" s="55">
        <v>0</v>
      </c>
      <c r="Z185" s="55">
        <f t="shared" si="60"/>
        <v>0</v>
      </c>
      <c r="AA185" s="55">
        <v>0</v>
      </c>
      <c r="AB185" s="55">
        <f t="shared" si="61"/>
        <v>0</v>
      </c>
      <c r="AC185" s="55">
        <v>15692.479887</v>
      </c>
      <c r="AD185" s="55">
        <f t="shared" si="62"/>
        <v>94.898060143610707</v>
      </c>
      <c r="AE185" s="55">
        <v>4060.9648790000001</v>
      </c>
      <c r="AF185" s="55">
        <f t="shared" si="63"/>
        <v>24.558112682221008</v>
      </c>
      <c r="AG185" s="55">
        <v>3615.2576469999999</v>
      </c>
      <c r="AH185" s="55">
        <f t="shared" si="64"/>
        <v>21.862761022486346</v>
      </c>
      <c r="AI185" s="55">
        <v>1479.1008179999999</v>
      </c>
      <c r="AJ185" s="55">
        <f t="shared" si="65"/>
        <v>8.9446537064742895</v>
      </c>
    </row>
    <row r="186" spans="1:36" x14ac:dyDescent="0.25">
      <c r="A186" s="112" t="s">
        <v>366</v>
      </c>
      <c r="B186" s="98" t="s">
        <v>180</v>
      </c>
      <c r="C186" s="72" t="s">
        <v>176</v>
      </c>
      <c r="D186" s="55">
        <v>34586.129999999997</v>
      </c>
      <c r="E186" s="55">
        <v>34586.129999999997</v>
      </c>
      <c r="F186" s="55">
        <f t="shared" si="55"/>
        <v>100</v>
      </c>
      <c r="G186" s="55">
        <v>0</v>
      </c>
      <c r="H186" s="55">
        <f t="shared" si="56"/>
        <v>0</v>
      </c>
      <c r="I186" s="55">
        <v>0</v>
      </c>
      <c r="J186" s="55">
        <f t="shared" si="57"/>
        <v>0</v>
      </c>
      <c r="K186" s="55">
        <v>0</v>
      </c>
      <c r="L186" s="55">
        <f t="shared" si="58"/>
        <v>0</v>
      </c>
      <c r="M186" s="73">
        <v>0</v>
      </c>
      <c r="N186" s="74">
        <f t="shared" si="66"/>
        <v>0</v>
      </c>
      <c r="O186" s="73">
        <v>830.21592809799995</v>
      </c>
      <c r="P186" s="74">
        <f t="shared" si="67"/>
        <v>2.4004302536826181</v>
      </c>
      <c r="Q186" s="73">
        <v>34586.129999999997</v>
      </c>
      <c r="R186" s="74">
        <f t="shared" si="68"/>
        <v>100</v>
      </c>
      <c r="S186" s="73">
        <v>0</v>
      </c>
      <c r="T186" s="74">
        <f t="shared" si="69"/>
        <v>0</v>
      </c>
      <c r="U186" s="73">
        <v>0</v>
      </c>
      <c r="V186" s="74">
        <f t="shared" si="70"/>
        <v>0</v>
      </c>
      <c r="W186" s="55">
        <f t="shared" si="59"/>
        <v>100</v>
      </c>
      <c r="X186" s="55" t="s">
        <v>216</v>
      </c>
      <c r="Y186" s="55">
        <v>0</v>
      </c>
      <c r="Z186" s="55">
        <f t="shared" si="60"/>
        <v>0</v>
      </c>
      <c r="AA186" s="55">
        <v>0</v>
      </c>
      <c r="AB186" s="55">
        <f t="shared" si="61"/>
        <v>0</v>
      </c>
      <c r="AC186" s="55">
        <v>935.32637699999998</v>
      </c>
      <c r="AD186" s="55">
        <f t="shared" si="62"/>
        <v>2.7043395054607151</v>
      </c>
      <c r="AE186" s="55">
        <v>0</v>
      </c>
      <c r="AF186" s="55">
        <f t="shared" si="63"/>
        <v>0</v>
      </c>
      <c r="AG186" s="55">
        <v>0</v>
      </c>
      <c r="AH186" s="55">
        <f t="shared" si="64"/>
        <v>0</v>
      </c>
      <c r="AI186" s="55">
        <v>3513.9765160000002</v>
      </c>
      <c r="AJ186" s="55">
        <f t="shared" si="65"/>
        <v>10.160074330374634</v>
      </c>
    </row>
    <row r="187" spans="1:36" x14ac:dyDescent="0.25">
      <c r="A187" s="112" t="s">
        <v>367</v>
      </c>
      <c r="B187" s="98" t="s">
        <v>154</v>
      </c>
      <c r="C187" s="72" t="s">
        <v>176</v>
      </c>
      <c r="D187" s="55">
        <v>1309892.12729</v>
      </c>
      <c r="E187" s="55">
        <v>1309892.1281600001</v>
      </c>
      <c r="F187" s="55">
        <f t="shared" si="55"/>
        <v>100.0000000664177</v>
      </c>
      <c r="G187" s="55">
        <v>0</v>
      </c>
      <c r="H187" s="55">
        <f t="shared" si="56"/>
        <v>0</v>
      </c>
      <c r="I187" s="55">
        <v>0</v>
      </c>
      <c r="J187" s="55">
        <f t="shared" si="57"/>
        <v>0</v>
      </c>
      <c r="K187" s="55">
        <v>0</v>
      </c>
      <c r="L187" s="55">
        <f t="shared" si="58"/>
        <v>0</v>
      </c>
      <c r="M187" s="73">
        <v>0</v>
      </c>
      <c r="N187" s="74">
        <f t="shared" si="66"/>
        <v>0</v>
      </c>
      <c r="O187" s="73">
        <v>0</v>
      </c>
      <c r="P187" s="74">
        <f t="shared" si="67"/>
        <v>0</v>
      </c>
      <c r="Q187" s="73">
        <v>1282349.1599999999</v>
      </c>
      <c r="R187" s="74">
        <f t="shared" si="68"/>
        <v>97.89731026577104</v>
      </c>
      <c r="S187" s="73">
        <v>27542.98</v>
      </c>
      <c r="T187" s="74">
        <f t="shared" si="69"/>
        <v>2.1026907045378551</v>
      </c>
      <c r="U187" s="73">
        <v>0</v>
      </c>
      <c r="V187" s="74">
        <f t="shared" si="70"/>
        <v>0</v>
      </c>
      <c r="W187" s="55">
        <f t="shared" si="59"/>
        <v>100.0000000664177</v>
      </c>
      <c r="X187" s="55" t="s">
        <v>216</v>
      </c>
      <c r="Y187" s="55">
        <v>0</v>
      </c>
      <c r="Z187" s="55">
        <f t="shared" si="60"/>
        <v>0</v>
      </c>
      <c r="AA187" s="55">
        <v>0</v>
      </c>
      <c r="AB187" s="55">
        <f t="shared" si="61"/>
        <v>0</v>
      </c>
      <c r="AC187" s="55">
        <v>0</v>
      </c>
      <c r="AD187" s="55">
        <f t="shared" si="62"/>
        <v>0</v>
      </c>
      <c r="AE187" s="55">
        <v>32200</v>
      </c>
      <c r="AF187" s="55">
        <f t="shared" si="63"/>
        <v>2.4582176905374413</v>
      </c>
      <c r="AG187" s="55">
        <v>112948.236281</v>
      </c>
      <c r="AH187" s="55">
        <f t="shared" si="64"/>
        <v>8.6227128118309651</v>
      </c>
      <c r="AI187" s="55">
        <v>84238.985908000002</v>
      </c>
      <c r="AJ187" s="55">
        <f t="shared" si="65"/>
        <v>6.4309865028565172</v>
      </c>
    </row>
    <row r="188" spans="1:36" ht="30" x14ac:dyDescent="0.25">
      <c r="A188" s="112" t="s">
        <v>372</v>
      </c>
      <c r="B188" s="98" t="s">
        <v>179</v>
      </c>
      <c r="C188" s="72" t="s">
        <v>176</v>
      </c>
      <c r="D188" s="55">
        <v>47024.855266400002</v>
      </c>
      <c r="E188" s="55">
        <v>47024.855730000003</v>
      </c>
      <c r="F188" s="55">
        <f t="shared" si="55"/>
        <v>100.00000098586162</v>
      </c>
      <c r="G188" s="55">
        <v>0</v>
      </c>
      <c r="H188" s="55">
        <f t="shared" si="56"/>
        <v>0</v>
      </c>
      <c r="I188" s="55">
        <v>0</v>
      </c>
      <c r="J188" s="55">
        <f t="shared" si="57"/>
        <v>0</v>
      </c>
      <c r="K188" s="55">
        <v>0</v>
      </c>
      <c r="L188" s="55">
        <f t="shared" si="58"/>
        <v>0</v>
      </c>
      <c r="M188" s="73">
        <v>0</v>
      </c>
      <c r="N188" s="74">
        <f t="shared" si="66"/>
        <v>0</v>
      </c>
      <c r="O188" s="73">
        <v>0</v>
      </c>
      <c r="P188" s="74">
        <f t="shared" si="67"/>
        <v>0</v>
      </c>
      <c r="Q188" s="73">
        <v>47024.86</v>
      </c>
      <c r="R188" s="74">
        <f t="shared" si="68"/>
        <v>100.00001006616601</v>
      </c>
      <c r="S188" s="73">
        <v>0</v>
      </c>
      <c r="T188" s="74">
        <f t="shared" si="69"/>
        <v>0</v>
      </c>
      <c r="U188" s="73">
        <v>0</v>
      </c>
      <c r="V188" s="74">
        <f t="shared" si="70"/>
        <v>0</v>
      </c>
      <c r="W188" s="55">
        <f t="shared" si="59"/>
        <v>100.00000098586162</v>
      </c>
      <c r="X188" s="55" t="s">
        <v>216</v>
      </c>
      <c r="Y188" s="55">
        <v>0</v>
      </c>
      <c r="Z188" s="55">
        <f t="shared" si="60"/>
        <v>0</v>
      </c>
      <c r="AA188" s="55">
        <v>0</v>
      </c>
      <c r="AB188" s="55">
        <f t="shared" si="61"/>
        <v>0</v>
      </c>
      <c r="AC188" s="55">
        <v>0</v>
      </c>
      <c r="AD188" s="55">
        <f t="shared" si="62"/>
        <v>0</v>
      </c>
      <c r="AE188" s="55">
        <v>0</v>
      </c>
      <c r="AF188" s="55">
        <f t="shared" si="63"/>
        <v>0</v>
      </c>
      <c r="AG188" s="55">
        <v>0</v>
      </c>
      <c r="AH188" s="55">
        <f t="shared" si="64"/>
        <v>0</v>
      </c>
      <c r="AI188" s="55">
        <v>31.975542999999998</v>
      </c>
      <c r="AJ188" s="55">
        <f t="shared" si="65"/>
        <v>6.7997110929647081E-2</v>
      </c>
    </row>
    <row r="189" spans="1:36" x14ac:dyDescent="0.25">
      <c r="A189" s="112" t="s">
        <v>368</v>
      </c>
      <c r="B189" s="98" t="s">
        <v>178</v>
      </c>
      <c r="C189" s="72" t="s">
        <v>176</v>
      </c>
      <c r="D189" s="55">
        <v>23490.490618600001</v>
      </c>
      <c r="E189" s="55">
        <v>23490.491091</v>
      </c>
      <c r="F189" s="55">
        <f t="shared" si="55"/>
        <v>100.00000201102654</v>
      </c>
      <c r="G189" s="55">
        <v>0</v>
      </c>
      <c r="H189" s="55">
        <f t="shared" si="56"/>
        <v>0</v>
      </c>
      <c r="I189" s="55">
        <v>0</v>
      </c>
      <c r="J189" s="55">
        <f t="shared" si="57"/>
        <v>0</v>
      </c>
      <c r="K189" s="55">
        <v>0</v>
      </c>
      <c r="L189" s="55">
        <f t="shared" si="58"/>
        <v>0</v>
      </c>
      <c r="M189" s="73">
        <v>0</v>
      </c>
      <c r="N189" s="74">
        <f t="shared" si="66"/>
        <v>0</v>
      </c>
      <c r="O189" s="73">
        <v>0</v>
      </c>
      <c r="P189" s="74">
        <f t="shared" si="67"/>
        <v>0</v>
      </c>
      <c r="Q189" s="73">
        <v>20537.009999999998</v>
      </c>
      <c r="R189" s="74">
        <f t="shared" si="68"/>
        <v>87.426909609706456</v>
      </c>
      <c r="S189" s="73">
        <v>2953.48</v>
      </c>
      <c r="T189" s="74">
        <f t="shared" si="69"/>
        <v>12.573087756887485</v>
      </c>
      <c r="U189" s="73">
        <v>0</v>
      </c>
      <c r="V189" s="74">
        <f t="shared" si="70"/>
        <v>0</v>
      </c>
      <c r="W189" s="55">
        <f t="shared" si="59"/>
        <v>100.00000201102654</v>
      </c>
      <c r="X189" s="55" t="s">
        <v>216</v>
      </c>
      <c r="Y189" s="55">
        <v>0</v>
      </c>
      <c r="Z189" s="55">
        <f t="shared" si="60"/>
        <v>0</v>
      </c>
      <c r="AA189" s="55">
        <v>0</v>
      </c>
      <c r="AB189" s="55">
        <f t="shared" si="61"/>
        <v>0</v>
      </c>
      <c r="AC189" s="55">
        <v>0</v>
      </c>
      <c r="AD189" s="55">
        <f t="shared" si="62"/>
        <v>0</v>
      </c>
      <c r="AE189" s="55">
        <v>14514.612633999999</v>
      </c>
      <c r="AF189" s="55">
        <f t="shared" si="63"/>
        <v>61.789312405877062</v>
      </c>
      <c r="AG189" s="55">
        <v>8975.8784400000004</v>
      </c>
      <c r="AH189" s="55">
        <f t="shared" si="64"/>
        <v>38.210689532779753</v>
      </c>
      <c r="AI189" s="55">
        <v>0</v>
      </c>
      <c r="AJ189" s="55">
        <f t="shared" si="65"/>
        <v>0</v>
      </c>
    </row>
    <row r="190" spans="1:36" x14ac:dyDescent="0.25">
      <c r="A190" s="112" t="s">
        <v>369</v>
      </c>
      <c r="B190" s="98" t="s">
        <v>177</v>
      </c>
      <c r="C190" s="72" t="s">
        <v>176</v>
      </c>
      <c r="D190" s="55">
        <v>123115.25739100001</v>
      </c>
      <c r="E190" s="55">
        <v>123115.26014</v>
      </c>
      <c r="F190" s="55">
        <f t="shared" si="55"/>
        <v>100.00000223286703</v>
      </c>
      <c r="G190" s="55">
        <v>0</v>
      </c>
      <c r="H190" s="55">
        <f t="shared" si="56"/>
        <v>0</v>
      </c>
      <c r="I190" s="55">
        <v>0</v>
      </c>
      <c r="J190" s="55">
        <f t="shared" si="57"/>
        <v>0</v>
      </c>
      <c r="K190" s="55">
        <v>0</v>
      </c>
      <c r="L190" s="55">
        <f t="shared" si="58"/>
        <v>0</v>
      </c>
      <c r="M190" s="73">
        <v>0</v>
      </c>
      <c r="N190" s="74">
        <f t="shared" si="66"/>
        <v>0</v>
      </c>
      <c r="O190" s="73">
        <v>0</v>
      </c>
      <c r="P190" s="74">
        <f t="shared" si="67"/>
        <v>0</v>
      </c>
      <c r="Q190" s="73">
        <v>44345.86</v>
      </c>
      <c r="R190" s="74">
        <f t="shared" si="68"/>
        <v>36.01979229849848</v>
      </c>
      <c r="S190" s="73">
        <v>78769.399999999994</v>
      </c>
      <c r="T190" s="74">
        <f t="shared" si="69"/>
        <v>63.980209820653961</v>
      </c>
      <c r="U190" s="73">
        <v>0</v>
      </c>
      <c r="V190" s="74">
        <f t="shared" si="70"/>
        <v>0</v>
      </c>
      <c r="W190" s="55">
        <f t="shared" si="59"/>
        <v>100.00000223286703</v>
      </c>
      <c r="X190" s="55" t="s">
        <v>216</v>
      </c>
      <c r="Y190" s="55">
        <v>0</v>
      </c>
      <c r="Z190" s="55">
        <f t="shared" si="60"/>
        <v>0</v>
      </c>
      <c r="AA190" s="55">
        <v>0</v>
      </c>
      <c r="AB190" s="55">
        <f t="shared" si="61"/>
        <v>0</v>
      </c>
      <c r="AC190" s="55">
        <v>0</v>
      </c>
      <c r="AD190" s="55">
        <f t="shared" si="62"/>
        <v>0</v>
      </c>
      <c r="AE190" s="55">
        <v>3895.5139020000001</v>
      </c>
      <c r="AF190" s="55">
        <f t="shared" si="63"/>
        <v>3.1641195287666846</v>
      </c>
      <c r="AG190" s="55">
        <v>12862.306248000001</v>
      </c>
      <c r="AH190" s="55">
        <f t="shared" si="64"/>
        <v>10.447369822856954</v>
      </c>
      <c r="AI190" s="55">
        <v>12983.871445000001</v>
      </c>
      <c r="AJ190" s="55">
        <f t="shared" si="65"/>
        <v>10.546110790935284</v>
      </c>
    </row>
    <row r="191" spans="1:36" x14ac:dyDescent="0.25">
      <c r="A191" s="167" t="s">
        <v>485</v>
      </c>
      <c r="B191" s="168" t="s">
        <v>486</v>
      </c>
      <c r="C191" s="167" t="s">
        <v>487</v>
      </c>
      <c r="D191" s="169">
        <v>109049.39</v>
      </c>
      <c r="E191" s="169">
        <v>109049.39</v>
      </c>
      <c r="F191" s="169">
        <v>100</v>
      </c>
      <c r="G191" s="169">
        <v>0</v>
      </c>
      <c r="H191" s="169">
        <v>0</v>
      </c>
      <c r="I191" s="169">
        <v>0</v>
      </c>
      <c r="J191" s="169">
        <v>0</v>
      </c>
      <c r="K191" s="169">
        <v>0</v>
      </c>
      <c r="L191" s="169">
        <v>0</v>
      </c>
      <c r="M191" s="170">
        <v>0</v>
      </c>
      <c r="N191" s="171">
        <v>0</v>
      </c>
      <c r="O191" s="170">
        <v>0</v>
      </c>
      <c r="P191" s="172">
        <v>0</v>
      </c>
      <c r="Q191" s="170">
        <v>109049.39</v>
      </c>
      <c r="R191" s="171">
        <f t="shared" si="68"/>
        <v>100</v>
      </c>
      <c r="S191" s="170">
        <v>0</v>
      </c>
      <c r="T191" s="171">
        <v>0</v>
      </c>
      <c r="U191" s="170">
        <v>0</v>
      </c>
      <c r="V191" s="171">
        <f t="shared" si="70"/>
        <v>0</v>
      </c>
      <c r="W191" s="169">
        <v>100</v>
      </c>
      <c r="X191" s="169" t="s">
        <v>216</v>
      </c>
      <c r="Y191" s="169">
        <v>0</v>
      </c>
      <c r="Z191" s="169">
        <f t="shared" si="60"/>
        <v>0</v>
      </c>
      <c r="AA191" s="169">
        <v>0</v>
      </c>
      <c r="AB191" s="169">
        <f t="shared" si="61"/>
        <v>0</v>
      </c>
      <c r="AC191" s="169">
        <v>3922.93</v>
      </c>
      <c r="AD191" s="169">
        <f t="shared" si="62"/>
        <v>3.5973883026764293</v>
      </c>
      <c r="AE191" s="169">
        <v>2750</v>
      </c>
      <c r="AF191" s="169">
        <f t="shared" si="63"/>
        <v>2.5217931067748292</v>
      </c>
      <c r="AG191" s="169">
        <v>2357.12</v>
      </c>
      <c r="AH191" s="169">
        <f t="shared" si="64"/>
        <v>2.1615159883058492</v>
      </c>
      <c r="AI191" s="169">
        <v>11211.67</v>
      </c>
      <c r="AJ191" s="169">
        <f t="shared" si="65"/>
        <v>10.281277135066963</v>
      </c>
    </row>
    <row r="192" spans="1:36" ht="30" x14ac:dyDescent="0.25">
      <c r="A192" s="106"/>
      <c r="B192" s="93" t="s">
        <v>380</v>
      </c>
      <c r="P192" s="17"/>
    </row>
    <row r="193" spans="16:16" x14ac:dyDescent="0.25">
      <c r="P193" s="17"/>
    </row>
    <row r="194" spans="16:16" x14ac:dyDescent="0.25">
      <c r="P194" s="17"/>
    </row>
    <row r="195" spans="16:16" x14ac:dyDescent="0.25">
      <c r="P195" s="17"/>
    </row>
    <row r="196" spans="16:16" x14ac:dyDescent="0.25">
      <c r="P196" s="17"/>
    </row>
    <row r="197" spans="16:16" x14ac:dyDescent="0.25">
      <c r="P197" s="17"/>
    </row>
    <row r="198" spans="16:16" x14ac:dyDescent="0.25">
      <c r="P198" s="17"/>
    </row>
  </sheetData>
  <sortState ref="A1:Y225">
    <sortCondition ref="A1"/>
  </sortState>
  <mergeCells count="18">
    <mergeCell ref="AP3:AQ3"/>
    <mergeCell ref="AL3:AM3"/>
    <mergeCell ref="E1:F1"/>
    <mergeCell ref="G1:H1"/>
    <mergeCell ref="I1:J1"/>
    <mergeCell ref="K1:L1"/>
    <mergeCell ref="AN3:AO3"/>
    <mergeCell ref="AC1:AD1"/>
    <mergeCell ref="AE1:AF1"/>
    <mergeCell ref="AG1:AH1"/>
    <mergeCell ref="AI1:AJ1"/>
    <mergeCell ref="Y1:Z1"/>
    <mergeCell ref="AA1:AB1"/>
    <mergeCell ref="M1:N1"/>
    <mergeCell ref="O1:P1"/>
    <mergeCell ref="Q1:R1"/>
    <mergeCell ref="S1:T1"/>
    <mergeCell ref="U1:V1"/>
  </mergeCells>
  <pageMargins left="0.7" right="0.7" top="0.75" bottom="0.75" header="0.3" footer="0.3"/>
  <pageSetup paperSize="9" scale="44" fitToHeight="0" orientation="portrait" r:id="rId1"/>
  <ignoredErrors>
    <ignoredError sqref="P130"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4"/>
  <sheetViews>
    <sheetView workbookViewId="0">
      <pane ySplit="3" topLeftCell="A42" activePane="bottomLeft" state="frozen"/>
      <selection pane="bottomLeft" activeCell="G17" sqref="G17"/>
    </sheetView>
  </sheetViews>
  <sheetFormatPr defaultRowHeight="15" x14ac:dyDescent="0.25"/>
  <cols>
    <col min="2" max="2" width="30.5703125" style="3" customWidth="1"/>
    <col min="4" max="5" width="9.5703125" bestFit="1" customWidth="1"/>
    <col min="7" max="7" width="9.5703125" bestFit="1" customWidth="1"/>
  </cols>
  <sheetData>
    <row r="1" spans="1:36" s="10" customFormat="1" x14ac:dyDescent="0.25">
      <c r="A1" s="104" t="s">
        <v>345</v>
      </c>
      <c r="B1" s="3"/>
    </row>
    <row r="2" spans="1:36" s="10" customFormat="1" ht="90" customHeight="1" x14ac:dyDescent="0.25">
      <c r="A2" s="11" t="s">
        <v>186</v>
      </c>
      <c r="B2" s="11" t="s">
        <v>187</v>
      </c>
      <c r="C2" s="11" t="s">
        <v>188</v>
      </c>
      <c r="D2" s="11" t="s">
        <v>189</v>
      </c>
      <c r="E2" s="160" t="s">
        <v>201</v>
      </c>
      <c r="F2" s="160"/>
      <c r="G2" s="160" t="s">
        <v>190</v>
      </c>
      <c r="H2" s="160"/>
      <c r="I2" s="160" t="s">
        <v>191</v>
      </c>
      <c r="J2" s="160"/>
      <c r="K2" s="160" t="s">
        <v>192</v>
      </c>
      <c r="L2" s="160"/>
      <c r="M2" s="160" t="s">
        <v>204</v>
      </c>
      <c r="N2" s="160"/>
      <c r="O2" s="160" t="s">
        <v>205</v>
      </c>
      <c r="P2" s="160"/>
      <c r="Q2" s="160" t="s">
        <v>206</v>
      </c>
      <c r="R2" s="160"/>
      <c r="S2" s="160" t="s">
        <v>207</v>
      </c>
      <c r="T2" s="160"/>
      <c r="U2" s="160" t="s">
        <v>208</v>
      </c>
      <c r="V2" s="160"/>
      <c r="W2" s="11"/>
      <c r="X2" s="11"/>
      <c r="Y2" s="160" t="s">
        <v>193</v>
      </c>
      <c r="Z2" s="160"/>
      <c r="AA2" s="160" t="s">
        <v>194</v>
      </c>
      <c r="AB2" s="160"/>
      <c r="AC2" s="160" t="s">
        <v>195</v>
      </c>
      <c r="AD2" s="160"/>
      <c r="AE2" s="160" t="s">
        <v>198</v>
      </c>
      <c r="AF2" s="160"/>
      <c r="AG2" s="160" t="s">
        <v>197</v>
      </c>
      <c r="AH2" s="160"/>
      <c r="AI2" s="160" t="s">
        <v>196</v>
      </c>
      <c r="AJ2" s="160"/>
    </row>
    <row r="3" spans="1:36" s="10" customFormat="1" x14ac:dyDescent="0.25">
      <c r="A3" s="14"/>
      <c r="B3" s="83"/>
      <c r="C3" s="14"/>
      <c r="D3" s="14"/>
      <c r="E3" s="14" t="s">
        <v>199</v>
      </c>
      <c r="F3" s="14" t="s">
        <v>200</v>
      </c>
      <c r="G3" s="14" t="s">
        <v>199</v>
      </c>
      <c r="H3" s="14" t="s">
        <v>200</v>
      </c>
      <c r="I3" s="14" t="s">
        <v>199</v>
      </c>
      <c r="J3" s="14" t="s">
        <v>200</v>
      </c>
      <c r="K3" s="14" t="s">
        <v>199</v>
      </c>
      <c r="L3" s="14" t="s">
        <v>200</v>
      </c>
      <c r="M3" s="14" t="s">
        <v>199</v>
      </c>
      <c r="N3" s="14" t="s">
        <v>200</v>
      </c>
      <c r="O3" s="14" t="s">
        <v>199</v>
      </c>
      <c r="P3" s="14" t="s">
        <v>200</v>
      </c>
      <c r="Q3" s="14" t="s">
        <v>199</v>
      </c>
      <c r="R3" s="14" t="s">
        <v>200</v>
      </c>
      <c r="S3" s="14" t="s">
        <v>199</v>
      </c>
      <c r="T3" s="14" t="s">
        <v>200</v>
      </c>
      <c r="U3" s="14" t="s">
        <v>199</v>
      </c>
      <c r="V3" s="14" t="s">
        <v>200</v>
      </c>
      <c r="W3" s="6" t="s">
        <v>202</v>
      </c>
      <c r="X3" s="6" t="s">
        <v>209</v>
      </c>
      <c r="Y3" s="14" t="s">
        <v>199</v>
      </c>
      <c r="Z3" s="14" t="s">
        <v>200</v>
      </c>
      <c r="AA3" s="14" t="s">
        <v>199</v>
      </c>
      <c r="AB3" s="14" t="s">
        <v>200</v>
      </c>
      <c r="AC3" s="14" t="s">
        <v>199</v>
      </c>
      <c r="AD3" s="14" t="s">
        <v>200</v>
      </c>
      <c r="AE3" s="14" t="s">
        <v>199</v>
      </c>
      <c r="AF3" s="14" t="s">
        <v>200</v>
      </c>
      <c r="AG3" s="14" t="s">
        <v>199</v>
      </c>
      <c r="AH3" s="14" t="s">
        <v>200</v>
      </c>
      <c r="AI3" s="14" t="s">
        <v>199</v>
      </c>
      <c r="AJ3" s="14" t="s">
        <v>200</v>
      </c>
    </row>
    <row r="4" spans="1:36" s="10" customFormat="1" ht="45" x14ac:dyDescent="0.25">
      <c r="A4" s="12">
        <v>62</v>
      </c>
      <c r="B4" s="92" t="s">
        <v>9</v>
      </c>
      <c r="C4" s="12" t="s">
        <v>1</v>
      </c>
      <c r="D4" s="9">
        <v>2268.20813215</v>
      </c>
      <c r="E4" s="9">
        <v>2268.2067080000002</v>
      </c>
      <c r="F4" s="9">
        <f>E4*100/D4</f>
        <v>99.999937212552084</v>
      </c>
      <c r="G4" s="9">
        <v>0</v>
      </c>
      <c r="H4" s="9">
        <f>G4*100/D4</f>
        <v>0</v>
      </c>
      <c r="I4" s="9">
        <v>0</v>
      </c>
      <c r="J4" s="9">
        <f>I4*100/D4</f>
        <v>0</v>
      </c>
      <c r="K4" s="9">
        <v>0</v>
      </c>
      <c r="L4" s="9">
        <f>K4*100/D4</f>
        <v>0</v>
      </c>
      <c r="M4" s="20">
        <v>0</v>
      </c>
      <c r="N4" s="21">
        <f>SUM(M4*100)/D4</f>
        <v>0</v>
      </c>
      <c r="O4" s="20">
        <v>0</v>
      </c>
      <c r="P4" s="21">
        <f>SUM(O4*100)/D4</f>
        <v>0</v>
      </c>
      <c r="Q4" s="20">
        <v>2268.2067084700002</v>
      </c>
      <c r="R4" s="21">
        <f>SUM(Q4*100)/D4</f>
        <v>99.999937233273286</v>
      </c>
      <c r="S4" s="20">
        <v>0</v>
      </c>
      <c r="T4" s="21">
        <f>SUM(S4*100)/D4</f>
        <v>0</v>
      </c>
      <c r="U4" s="20">
        <v>0</v>
      </c>
      <c r="V4" s="21">
        <f>SUM(U4*100)/D4</f>
        <v>0</v>
      </c>
      <c r="W4" s="9">
        <f>L4+J4+H4+F4</f>
        <v>99.999937212552084</v>
      </c>
      <c r="X4" s="9" t="s">
        <v>216</v>
      </c>
      <c r="Y4" s="9">
        <v>0</v>
      </c>
      <c r="Z4" s="9">
        <f>Y4*100/D4</f>
        <v>0</v>
      </c>
      <c r="AA4" s="9">
        <v>0</v>
      </c>
      <c r="AB4" s="9">
        <f>AA4*100/D4</f>
        <v>0</v>
      </c>
      <c r="AC4" s="9">
        <v>2268.2067080000002</v>
      </c>
      <c r="AD4" s="9">
        <f>AC4*100/D4</f>
        <v>99.999937212552084</v>
      </c>
      <c r="AE4" s="9">
        <v>0</v>
      </c>
      <c r="AF4" s="9">
        <f>AE4*100/D4</f>
        <v>0</v>
      </c>
      <c r="AG4" s="9">
        <v>1078.869792</v>
      </c>
      <c r="AH4" s="9">
        <f>AG4*100/D4</f>
        <v>47.564849834893934</v>
      </c>
      <c r="AI4" s="9">
        <v>671.75777400000004</v>
      </c>
      <c r="AJ4" s="9">
        <f>AI4*100/D4</f>
        <v>29.616231618182724</v>
      </c>
    </row>
    <row r="5" spans="1:36" s="10" customFormat="1" ht="30" x14ac:dyDescent="0.25">
      <c r="A5" s="12">
        <v>148</v>
      </c>
      <c r="B5" s="92" t="s">
        <v>29</v>
      </c>
      <c r="C5" s="12" t="s">
        <v>1</v>
      </c>
      <c r="D5" s="9">
        <v>696.35456350200002</v>
      </c>
      <c r="E5" s="9">
        <v>0</v>
      </c>
      <c r="F5" s="9">
        <f>E5*100/D5</f>
        <v>0</v>
      </c>
      <c r="G5" s="137">
        <v>0</v>
      </c>
      <c r="H5" s="137">
        <v>0</v>
      </c>
      <c r="I5" s="138">
        <v>111.96</v>
      </c>
      <c r="J5" s="138">
        <f>I5*100/D5</f>
        <v>16.07801626759619</v>
      </c>
      <c r="K5" s="9">
        <v>584.39830700000005</v>
      </c>
      <c r="L5" s="9">
        <f>K5*100/D5</f>
        <v>83.922521317449736</v>
      </c>
      <c r="M5" s="20">
        <v>696.35456350799996</v>
      </c>
      <c r="N5" s="21">
        <f>SUM(M5*100)/D5</f>
        <v>100.00000000086163</v>
      </c>
      <c r="O5" s="20">
        <v>696.35456352200003</v>
      </c>
      <c r="P5" s="21">
        <f>SUM(O5*100)/D5</f>
        <v>100.00000000287211</v>
      </c>
      <c r="Q5" s="20">
        <v>696.06351842799995</v>
      </c>
      <c r="R5" s="21">
        <f>SUM(Q5*100)/D5</f>
        <v>99.958204470932685</v>
      </c>
      <c r="S5" s="20">
        <v>0.29104506274000003</v>
      </c>
      <c r="T5" s="21">
        <f>SUM(S5*100)/D5</f>
        <v>4.1795527450315055E-2</v>
      </c>
      <c r="U5" s="20">
        <v>0</v>
      </c>
      <c r="V5" s="21">
        <f>SUM(U5*100)/D5</f>
        <v>0</v>
      </c>
      <c r="W5" s="9">
        <f>L5+J5+H5+F5</f>
        <v>100.00053758504592</v>
      </c>
      <c r="X5" s="9" t="s">
        <v>216</v>
      </c>
      <c r="Y5" s="9">
        <v>0</v>
      </c>
      <c r="Z5" s="9">
        <f>Y5*100/D5</f>
        <v>0</v>
      </c>
      <c r="AA5" s="9">
        <v>696.35456299999998</v>
      </c>
      <c r="AB5" s="9">
        <f>AA5*100/D5</f>
        <v>99.999999927910295</v>
      </c>
      <c r="AC5" s="9">
        <v>0</v>
      </c>
      <c r="AD5" s="9">
        <f>AC5*100/D5</f>
        <v>0</v>
      </c>
      <c r="AE5" s="9">
        <v>0</v>
      </c>
      <c r="AF5" s="9">
        <f>AE5*100/D5</f>
        <v>0</v>
      </c>
      <c r="AG5" s="9">
        <v>410.714609</v>
      </c>
      <c r="AH5" s="9">
        <f>AG5*100/D5</f>
        <v>58.980673140777135</v>
      </c>
      <c r="AI5" s="9">
        <v>139.84509499999999</v>
      </c>
      <c r="AJ5" s="9">
        <f>AI5*100/D5</f>
        <v>20.082455451532102</v>
      </c>
    </row>
    <row r="6" spans="1:36" s="10" customFormat="1" ht="45" x14ac:dyDescent="0.25">
      <c r="A6" s="12">
        <v>168</v>
      </c>
      <c r="B6" s="92" t="s">
        <v>25</v>
      </c>
      <c r="C6" s="12" t="s">
        <v>1</v>
      </c>
      <c r="D6" s="9">
        <v>540.89688023799999</v>
      </c>
      <c r="E6" s="9">
        <v>540.89688000000001</v>
      </c>
      <c r="F6" s="9">
        <f>E6*100/D6</f>
        <v>99.999999955999016</v>
      </c>
      <c r="G6" s="9">
        <v>0</v>
      </c>
      <c r="H6" s="9">
        <f>G6*100/D6</f>
        <v>0</v>
      </c>
      <c r="I6" s="9">
        <v>0</v>
      </c>
      <c r="J6" s="9">
        <f>I6*100/D6</f>
        <v>0</v>
      </c>
      <c r="K6" s="9">
        <v>0</v>
      </c>
      <c r="L6" s="9">
        <f>K6*100/D6</f>
        <v>0</v>
      </c>
      <c r="M6" s="20">
        <v>0</v>
      </c>
      <c r="N6" s="21">
        <f>SUM(M6*100)/D6</f>
        <v>0</v>
      </c>
      <c r="O6" s="20">
        <v>0</v>
      </c>
      <c r="P6" s="21">
        <f>SUM(O6*100)/D6</f>
        <v>0</v>
      </c>
      <c r="Q6" s="20">
        <v>540.89688025199996</v>
      </c>
      <c r="R6" s="21">
        <f>SUM(Q6*100)/D6</f>
        <v>100.00000000258829</v>
      </c>
      <c r="S6" s="20">
        <v>0</v>
      </c>
      <c r="T6" s="21">
        <f>SUM(S6*100)/D6</f>
        <v>0</v>
      </c>
      <c r="U6" s="20">
        <v>0</v>
      </c>
      <c r="V6" s="21">
        <f>SUM(U6*100)/D6</f>
        <v>0</v>
      </c>
      <c r="W6" s="9">
        <f>L6+J6+H6+F6</f>
        <v>99.999999955999016</v>
      </c>
      <c r="X6" s="9" t="s">
        <v>216</v>
      </c>
      <c r="Y6" s="9">
        <v>0</v>
      </c>
      <c r="Z6" s="9">
        <f>Y6*100/D6</f>
        <v>0</v>
      </c>
      <c r="AA6" s="9">
        <v>0</v>
      </c>
      <c r="AB6" s="9">
        <f>AA6*100/D6</f>
        <v>0</v>
      </c>
      <c r="AC6" s="9">
        <v>540.89688000000001</v>
      </c>
      <c r="AD6" s="9">
        <f>AC6*100/D6</f>
        <v>99.999999955999016</v>
      </c>
      <c r="AE6" s="9">
        <v>0</v>
      </c>
      <c r="AF6" s="9">
        <f>AE6*100/D6</f>
        <v>0</v>
      </c>
      <c r="AG6" s="9">
        <v>0.51274600000000004</v>
      </c>
      <c r="AH6" s="9">
        <f>AG6*100/D6</f>
        <v>9.4795518098456544E-2</v>
      </c>
      <c r="AI6" s="9">
        <v>7.0607740000000003</v>
      </c>
      <c r="AJ6" s="9">
        <f>AI6*100/D6</f>
        <v>1.3053826446351824</v>
      </c>
    </row>
    <row r="7" spans="1:36" s="10" customFormat="1" ht="30" x14ac:dyDescent="0.25">
      <c r="A7" s="12">
        <v>203</v>
      </c>
      <c r="B7" s="92" t="s">
        <v>39</v>
      </c>
      <c r="C7" s="12" t="s">
        <v>1</v>
      </c>
      <c r="D7" s="9">
        <v>1560.822973</v>
      </c>
      <c r="E7" s="9">
        <v>1560.822973</v>
      </c>
      <c r="F7" s="9">
        <f>E7*100/D7</f>
        <v>100</v>
      </c>
      <c r="G7" s="9">
        <v>0</v>
      </c>
      <c r="H7" s="9">
        <f>G7*100/D7</f>
        <v>0</v>
      </c>
      <c r="I7" s="9">
        <v>0</v>
      </c>
      <c r="J7" s="9">
        <f>I7*100/D7</f>
        <v>0</v>
      </c>
      <c r="K7" s="9">
        <v>0</v>
      </c>
      <c r="L7" s="9">
        <f>K7*100/D7</f>
        <v>0</v>
      </c>
      <c r="M7" s="20">
        <v>0</v>
      </c>
      <c r="N7" s="21">
        <f>SUM(M7*100)/D7</f>
        <v>0</v>
      </c>
      <c r="O7" s="20">
        <v>0</v>
      </c>
      <c r="P7" s="21">
        <f>SUM(O7*100)/D7</f>
        <v>0</v>
      </c>
      <c r="Q7" s="20">
        <v>1560.822973</v>
      </c>
      <c r="R7" s="21">
        <f>SUM(Q7*100)/D7</f>
        <v>100</v>
      </c>
      <c r="S7" s="20">
        <v>0</v>
      </c>
      <c r="T7" s="21">
        <f>SUM(S7*100)/D7</f>
        <v>0</v>
      </c>
      <c r="U7" s="20">
        <v>0</v>
      </c>
      <c r="V7" s="21">
        <f>SUM(U7*100)/D7</f>
        <v>0</v>
      </c>
      <c r="W7" s="9">
        <f>L7+J7+H7+F7</f>
        <v>100</v>
      </c>
      <c r="X7" s="9" t="s">
        <v>216</v>
      </c>
      <c r="Y7" s="9">
        <v>0</v>
      </c>
      <c r="Z7" s="9">
        <f>Y7*100/D7</f>
        <v>0</v>
      </c>
      <c r="AA7" s="9">
        <v>0</v>
      </c>
      <c r="AB7" s="9">
        <f>AA7*100/D7</f>
        <v>0</v>
      </c>
      <c r="AC7" s="9">
        <v>0</v>
      </c>
      <c r="AD7" s="9">
        <f>AC7*100/D7</f>
        <v>0</v>
      </c>
      <c r="AE7" s="9">
        <v>0</v>
      </c>
      <c r="AF7" s="9">
        <f>AE7*100/D7</f>
        <v>0</v>
      </c>
      <c r="AG7" s="9">
        <v>0</v>
      </c>
      <c r="AH7" s="9">
        <f>AG7*100/D7</f>
        <v>0</v>
      </c>
      <c r="AI7" s="9">
        <v>0</v>
      </c>
      <c r="AJ7" s="9">
        <f>AI7*100/D7</f>
        <v>0</v>
      </c>
    </row>
    <row r="8" spans="1:36" s="10" customFormat="1" x14ac:dyDescent="0.25">
      <c r="A8" s="12">
        <v>239</v>
      </c>
      <c r="B8" s="92" t="s">
        <v>70</v>
      </c>
      <c r="C8" s="12" t="s">
        <v>1</v>
      </c>
      <c r="D8" s="9">
        <v>674.21429124099996</v>
      </c>
      <c r="E8" s="9">
        <v>674.214291</v>
      </c>
      <c r="F8" s="9">
        <f>E8*100/D8</f>
        <v>99.999999964254684</v>
      </c>
      <c r="G8" s="9">
        <v>0</v>
      </c>
      <c r="H8" s="9">
        <f>G8*100/D8</f>
        <v>0</v>
      </c>
      <c r="I8" s="9">
        <v>0</v>
      </c>
      <c r="J8" s="9">
        <f>I8*100/D8</f>
        <v>0</v>
      </c>
      <c r="K8" s="9">
        <v>0</v>
      </c>
      <c r="L8" s="9">
        <f>K8*100/D8</f>
        <v>0</v>
      </c>
      <c r="M8" s="20">
        <v>0</v>
      </c>
      <c r="N8" s="21">
        <f>SUM(M8*100)/D8</f>
        <v>0</v>
      </c>
      <c r="O8" s="20">
        <v>0</v>
      </c>
      <c r="P8" s="21">
        <f>SUM(O8*100)/D8</f>
        <v>0</v>
      </c>
      <c r="Q8" s="20">
        <v>674.21429126299995</v>
      </c>
      <c r="R8" s="21">
        <f>SUM(Q8*100)/D8</f>
        <v>100.00000000326305</v>
      </c>
      <c r="S8" s="20">
        <v>0</v>
      </c>
      <c r="T8" s="21">
        <f>SUM(S8*100)/D8</f>
        <v>0</v>
      </c>
      <c r="U8" s="20">
        <v>0</v>
      </c>
      <c r="V8" s="21">
        <f>SUM(U8*100)/D8</f>
        <v>0</v>
      </c>
      <c r="W8" s="9">
        <f>L8+J8+H8+F8</f>
        <v>99.999999964254684</v>
      </c>
      <c r="X8" s="9" t="s">
        <v>216</v>
      </c>
      <c r="Y8" s="9">
        <v>0</v>
      </c>
      <c r="Z8" s="9">
        <f>Y8*100/D8</f>
        <v>0</v>
      </c>
      <c r="AA8" s="9">
        <v>0</v>
      </c>
      <c r="AB8" s="9">
        <f>AA8*100/D8</f>
        <v>0</v>
      </c>
      <c r="AC8" s="9">
        <v>0</v>
      </c>
      <c r="AD8" s="9">
        <f>AC8*100/D8</f>
        <v>0</v>
      </c>
      <c r="AE8" s="9">
        <v>0</v>
      </c>
      <c r="AF8" s="9">
        <f>AE8*100/D8</f>
        <v>0</v>
      </c>
      <c r="AG8" s="9">
        <v>0</v>
      </c>
      <c r="AH8" s="9">
        <f>AG8*100/D8</f>
        <v>0</v>
      </c>
      <c r="AI8" s="9">
        <v>130.751409</v>
      </c>
      <c r="AJ8" s="9">
        <f>AI8*100/D8</f>
        <v>19.393152992846087</v>
      </c>
    </row>
    <row r="9" spans="1:36" s="10" customFormat="1" ht="30" x14ac:dyDescent="0.25">
      <c r="A9" s="12">
        <v>267</v>
      </c>
      <c r="B9" s="92" t="s">
        <v>81</v>
      </c>
      <c r="C9" s="12" t="s">
        <v>1</v>
      </c>
      <c r="D9" s="9">
        <v>2219.1843549999999</v>
      </c>
      <c r="E9" s="9">
        <v>2219.1843549999999</v>
      </c>
      <c r="F9" s="9">
        <v>100</v>
      </c>
      <c r="G9" s="9">
        <v>0</v>
      </c>
      <c r="H9" s="9">
        <v>0</v>
      </c>
      <c r="I9" s="9">
        <v>0</v>
      </c>
      <c r="J9" s="9">
        <v>0</v>
      </c>
      <c r="K9" s="9">
        <v>0</v>
      </c>
      <c r="L9" s="9">
        <v>0</v>
      </c>
      <c r="M9" s="20">
        <v>0</v>
      </c>
      <c r="N9" s="21">
        <v>0</v>
      </c>
      <c r="O9" s="20">
        <v>0</v>
      </c>
      <c r="P9" s="21">
        <v>0</v>
      </c>
      <c r="Q9" s="20">
        <v>2219.1843549999999</v>
      </c>
      <c r="R9" s="21">
        <v>100</v>
      </c>
      <c r="S9" s="20">
        <v>0</v>
      </c>
      <c r="T9" s="21">
        <v>0</v>
      </c>
      <c r="U9" s="20">
        <v>0</v>
      </c>
      <c r="V9" s="21">
        <v>0</v>
      </c>
      <c r="W9" s="9">
        <v>100</v>
      </c>
      <c r="X9" s="9" t="s">
        <v>216</v>
      </c>
      <c r="Y9" s="9">
        <v>0</v>
      </c>
      <c r="Z9" s="9">
        <v>0</v>
      </c>
      <c r="AA9" s="9">
        <v>0</v>
      </c>
      <c r="AB9" s="9">
        <v>0</v>
      </c>
      <c r="AC9" s="9">
        <v>0</v>
      </c>
      <c r="AD9" s="9">
        <v>0</v>
      </c>
      <c r="AE9" s="9">
        <v>0</v>
      </c>
      <c r="AF9" s="9">
        <v>0</v>
      </c>
      <c r="AG9" s="9">
        <v>43.787083000000003</v>
      </c>
      <c r="AH9" s="9">
        <v>1.9731160640775158</v>
      </c>
      <c r="AI9" s="9">
        <v>94.790021999999993</v>
      </c>
      <c r="AJ9" s="9">
        <v>4.2713901522615947</v>
      </c>
    </row>
    <row r="10" spans="1:36" s="10" customFormat="1" x14ac:dyDescent="0.25">
      <c r="A10" s="12">
        <v>291</v>
      </c>
      <c r="B10" s="92" t="s">
        <v>115</v>
      </c>
      <c r="C10" s="12" t="s">
        <v>1</v>
      </c>
      <c r="D10" s="9">
        <v>586.64289999899995</v>
      </c>
      <c r="E10" s="9">
        <v>586.64290000000005</v>
      </c>
      <c r="F10" s="9">
        <v>100.00000000017049</v>
      </c>
      <c r="G10" s="9">
        <v>0</v>
      </c>
      <c r="H10" s="9">
        <v>0</v>
      </c>
      <c r="I10" s="9">
        <v>0</v>
      </c>
      <c r="J10" s="9">
        <v>0</v>
      </c>
      <c r="K10" s="9">
        <v>0</v>
      </c>
      <c r="L10" s="9">
        <v>0</v>
      </c>
      <c r="M10" s="20">
        <v>0</v>
      </c>
      <c r="N10" s="21">
        <v>0</v>
      </c>
      <c r="O10" s="20">
        <v>0</v>
      </c>
      <c r="P10" s="21">
        <v>0</v>
      </c>
      <c r="Q10" s="20">
        <v>0</v>
      </c>
      <c r="R10" s="21">
        <v>0</v>
      </c>
      <c r="S10" s="20">
        <v>0</v>
      </c>
      <c r="T10" s="21">
        <v>0</v>
      </c>
      <c r="U10" s="20">
        <v>586.64289998200002</v>
      </c>
      <c r="V10" s="21">
        <v>99.999999997102165</v>
      </c>
      <c r="W10" s="9">
        <v>100.00000000017049</v>
      </c>
      <c r="X10" s="9" t="s">
        <v>216</v>
      </c>
      <c r="Y10" s="9">
        <v>0</v>
      </c>
      <c r="Z10" s="9">
        <v>0</v>
      </c>
      <c r="AA10" s="9">
        <v>0</v>
      </c>
      <c r="AB10" s="9">
        <v>0</v>
      </c>
      <c r="AC10" s="9">
        <v>0</v>
      </c>
      <c r="AD10" s="9">
        <v>0</v>
      </c>
      <c r="AE10" s="9">
        <v>0</v>
      </c>
      <c r="AF10" s="9">
        <v>0</v>
      </c>
      <c r="AG10" s="9">
        <v>0</v>
      </c>
      <c r="AH10" s="9">
        <v>0</v>
      </c>
      <c r="AI10" s="9">
        <v>0</v>
      </c>
      <c r="AJ10" s="9">
        <v>0</v>
      </c>
    </row>
    <row r="12" spans="1:36" x14ac:dyDescent="0.25">
      <c r="A12" s="15" t="s">
        <v>203</v>
      </c>
    </row>
    <row r="14" spans="1:36" s="5" customFormat="1" x14ac:dyDescent="0.25">
      <c r="A14" s="12">
        <v>15</v>
      </c>
      <c r="B14" s="92" t="s">
        <v>17</v>
      </c>
      <c r="C14" s="12" t="s">
        <v>1</v>
      </c>
      <c r="D14" s="9">
        <v>3909.6814932500001</v>
      </c>
      <c r="E14" s="9">
        <v>3909.6808040000001</v>
      </c>
      <c r="F14" s="9">
        <v>99.999982370686695</v>
      </c>
      <c r="G14" s="9">
        <v>0</v>
      </c>
      <c r="H14" s="9">
        <v>0</v>
      </c>
      <c r="I14" s="9">
        <v>0</v>
      </c>
      <c r="J14" s="9">
        <v>0</v>
      </c>
      <c r="K14" s="9">
        <v>0</v>
      </c>
      <c r="L14" s="9">
        <v>0</v>
      </c>
      <c r="M14" s="20">
        <v>1913.6058415699999</v>
      </c>
      <c r="N14" s="21">
        <v>48.945312933388784</v>
      </c>
      <c r="O14" s="20">
        <v>0</v>
      </c>
      <c r="P14" s="21">
        <v>0</v>
      </c>
      <c r="Q14" s="20">
        <v>3909.6813195999998</v>
      </c>
      <c r="R14" s="21">
        <v>99.99999555846172</v>
      </c>
      <c r="S14" s="20">
        <v>0</v>
      </c>
      <c r="T14" s="21">
        <v>0</v>
      </c>
      <c r="U14" s="20">
        <v>0</v>
      </c>
      <c r="V14" s="21">
        <v>0</v>
      </c>
      <c r="W14" s="9">
        <v>99.999982370686695</v>
      </c>
      <c r="X14" s="9" t="s">
        <v>216</v>
      </c>
      <c r="Y14" s="9">
        <v>0</v>
      </c>
      <c r="Z14" s="9">
        <v>0</v>
      </c>
      <c r="AA14" s="9">
        <v>0</v>
      </c>
      <c r="AB14" s="9">
        <v>0</v>
      </c>
      <c r="AC14" s="9">
        <v>0</v>
      </c>
      <c r="AD14" s="9">
        <v>0</v>
      </c>
      <c r="AE14" s="9">
        <v>0</v>
      </c>
      <c r="AF14" s="9">
        <v>0</v>
      </c>
      <c r="AG14" s="9">
        <v>0</v>
      </c>
      <c r="AH14" s="9">
        <v>0</v>
      </c>
      <c r="AI14" s="9">
        <v>241.08916500000001</v>
      </c>
      <c r="AJ14" s="9">
        <v>6.1664656166042278</v>
      </c>
    </row>
    <row r="15" spans="1:36" s="10" customFormat="1" ht="30" x14ac:dyDescent="0.25">
      <c r="A15" s="12">
        <v>17</v>
      </c>
      <c r="B15" s="92" t="s">
        <v>63</v>
      </c>
      <c r="C15" s="12" t="s">
        <v>1</v>
      </c>
      <c r="D15" s="9">
        <v>16967.353633700001</v>
      </c>
      <c r="E15" s="9">
        <v>16967.353633999999</v>
      </c>
      <c r="F15" s="9">
        <v>100.0000000017681</v>
      </c>
      <c r="G15" s="9">
        <v>0</v>
      </c>
      <c r="H15" s="9">
        <v>0</v>
      </c>
      <c r="I15" s="9">
        <v>0</v>
      </c>
      <c r="J15" s="9">
        <v>0</v>
      </c>
      <c r="K15" s="9">
        <v>0</v>
      </c>
      <c r="L15" s="9">
        <v>0</v>
      </c>
      <c r="M15" s="20">
        <v>0</v>
      </c>
      <c r="N15" s="21">
        <v>0</v>
      </c>
      <c r="O15" s="20">
        <v>0</v>
      </c>
      <c r="P15" s="21">
        <v>0</v>
      </c>
      <c r="Q15" s="20">
        <v>16967.353633700001</v>
      </c>
      <c r="R15" s="21">
        <v>100</v>
      </c>
      <c r="S15" s="20">
        <v>0</v>
      </c>
      <c r="T15" s="21">
        <v>0</v>
      </c>
      <c r="U15" s="20">
        <v>0</v>
      </c>
      <c r="V15" s="21">
        <v>0</v>
      </c>
      <c r="W15" s="9">
        <v>100.0000000017681</v>
      </c>
      <c r="X15" s="9" t="s">
        <v>216</v>
      </c>
      <c r="Y15" s="9">
        <v>0</v>
      </c>
      <c r="Z15" s="9">
        <v>0</v>
      </c>
      <c r="AA15" s="9">
        <v>0</v>
      </c>
      <c r="AB15" s="9">
        <v>0</v>
      </c>
      <c r="AC15" s="9">
        <v>0</v>
      </c>
      <c r="AD15" s="9">
        <v>0</v>
      </c>
      <c r="AE15" s="9">
        <v>0</v>
      </c>
      <c r="AF15" s="9">
        <v>0</v>
      </c>
      <c r="AG15" s="9">
        <v>106.318667</v>
      </c>
      <c r="AH15" s="9">
        <v>0.62660724409511548</v>
      </c>
      <c r="AI15" s="9">
        <v>774.16082900000004</v>
      </c>
      <c r="AJ15" s="9">
        <v>4.5626492245814179</v>
      </c>
    </row>
    <row r="16" spans="1:36" s="10" customFormat="1" x14ac:dyDescent="0.25">
      <c r="A16" s="12">
        <v>37</v>
      </c>
      <c r="B16" s="92" t="s">
        <v>10</v>
      </c>
      <c r="C16" s="12" t="s">
        <v>1</v>
      </c>
      <c r="D16" s="9">
        <v>27820.266738599999</v>
      </c>
      <c r="E16" s="9">
        <v>27820.262172999999</v>
      </c>
      <c r="F16" s="9">
        <v>99.999983588942399</v>
      </c>
      <c r="G16" s="9">
        <v>0</v>
      </c>
      <c r="H16" s="9">
        <v>0</v>
      </c>
      <c r="I16" s="9">
        <v>0</v>
      </c>
      <c r="J16" s="9">
        <v>0</v>
      </c>
      <c r="K16" s="9">
        <v>0</v>
      </c>
      <c r="L16" s="9">
        <v>0</v>
      </c>
      <c r="M16" s="20">
        <v>0</v>
      </c>
      <c r="N16" s="21">
        <v>0</v>
      </c>
      <c r="O16" s="20">
        <v>0</v>
      </c>
      <c r="P16" s="21">
        <v>0</v>
      </c>
      <c r="Q16" s="20">
        <v>27820.2622066</v>
      </c>
      <c r="R16" s="21">
        <v>99.999983709717668</v>
      </c>
      <c r="S16" s="20">
        <v>0</v>
      </c>
      <c r="T16" s="21">
        <v>0</v>
      </c>
      <c r="U16" s="20">
        <v>0</v>
      </c>
      <c r="V16" s="21">
        <v>0</v>
      </c>
      <c r="W16" s="9">
        <v>99.999983588942399</v>
      </c>
      <c r="X16" s="9" t="s">
        <v>216</v>
      </c>
      <c r="Y16" s="9">
        <v>0</v>
      </c>
      <c r="Z16" s="9">
        <v>0</v>
      </c>
      <c r="AA16" s="9">
        <v>0</v>
      </c>
      <c r="AB16" s="9">
        <v>0</v>
      </c>
      <c r="AC16" s="9">
        <v>0</v>
      </c>
      <c r="AD16" s="9">
        <v>0</v>
      </c>
      <c r="AE16" s="9">
        <v>0</v>
      </c>
      <c r="AF16" s="9">
        <v>0</v>
      </c>
      <c r="AG16" s="9">
        <v>220.47809899999999</v>
      </c>
      <c r="AH16" s="9">
        <v>0.79250893268428502</v>
      </c>
      <c r="AI16" s="9">
        <v>1110.4605409999999</v>
      </c>
      <c r="AJ16" s="9">
        <v>3.9915524586227664</v>
      </c>
    </row>
    <row r="17" spans="1:36" s="10" customFormat="1" ht="30" x14ac:dyDescent="0.25">
      <c r="A17" s="12">
        <v>49</v>
      </c>
      <c r="B17" s="92" t="s">
        <v>7</v>
      </c>
      <c r="C17" s="12" t="s">
        <v>1</v>
      </c>
      <c r="D17" s="9">
        <v>33454.398452699999</v>
      </c>
      <c r="E17" s="9">
        <v>33454.398453000002</v>
      </c>
      <c r="F17" s="9">
        <v>100.00000000089675</v>
      </c>
      <c r="G17" s="9">
        <v>0</v>
      </c>
      <c r="H17" s="9">
        <v>0</v>
      </c>
      <c r="I17" s="9">
        <v>0</v>
      </c>
      <c r="J17" s="9">
        <v>0</v>
      </c>
      <c r="K17" s="9">
        <v>0</v>
      </c>
      <c r="L17" s="9">
        <v>0</v>
      </c>
      <c r="M17" s="20">
        <v>0</v>
      </c>
      <c r="N17" s="21">
        <v>0</v>
      </c>
      <c r="O17" s="20">
        <v>0</v>
      </c>
      <c r="P17" s="21">
        <v>0</v>
      </c>
      <c r="Q17" s="20">
        <v>33454.399371</v>
      </c>
      <c r="R17" s="21">
        <v>100.00000274493054</v>
      </c>
      <c r="S17" s="20">
        <v>0</v>
      </c>
      <c r="T17" s="21">
        <v>0</v>
      </c>
      <c r="U17" s="20">
        <v>0</v>
      </c>
      <c r="V17" s="21">
        <v>0</v>
      </c>
      <c r="W17" s="9">
        <v>100.00000000089675</v>
      </c>
      <c r="X17" s="9" t="s">
        <v>216</v>
      </c>
      <c r="Y17" s="9">
        <v>0</v>
      </c>
      <c r="Z17" s="9">
        <v>0</v>
      </c>
      <c r="AA17" s="9">
        <v>0</v>
      </c>
      <c r="AB17" s="9">
        <v>0</v>
      </c>
      <c r="AC17" s="9">
        <v>0</v>
      </c>
      <c r="AD17" s="9">
        <v>0</v>
      </c>
      <c r="AE17" s="9">
        <v>0</v>
      </c>
      <c r="AF17" s="9">
        <v>0</v>
      </c>
      <c r="AG17" s="9">
        <v>1195.65392</v>
      </c>
      <c r="AH17" s="9">
        <v>3.5739812260874846</v>
      </c>
      <c r="AI17" s="9">
        <v>4494.5635860000002</v>
      </c>
      <c r="AJ17" s="9">
        <v>13.434895839943756</v>
      </c>
    </row>
    <row r="18" spans="1:36" s="10" customFormat="1" ht="30" x14ac:dyDescent="0.25">
      <c r="A18" s="12">
        <v>50</v>
      </c>
      <c r="B18" s="92" t="s">
        <v>33</v>
      </c>
      <c r="C18" s="12" t="s">
        <v>1</v>
      </c>
      <c r="D18" s="9">
        <v>271259.90822600003</v>
      </c>
      <c r="E18" s="9">
        <v>271259.90822600003</v>
      </c>
      <c r="F18" s="9">
        <v>100</v>
      </c>
      <c r="G18" s="9">
        <v>0</v>
      </c>
      <c r="H18" s="9">
        <v>0</v>
      </c>
      <c r="I18" s="9">
        <v>0</v>
      </c>
      <c r="J18" s="9">
        <v>0</v>
      </c>
      <c r="K18" s="9">
        <v>0</v>
      </c>
      <c r="L18" s="9">
        <v>0</v>
      </c>
      <c r="M18" s="20">
        <v>0</v>
      </c>
      <c r="N18" s="21">
        <v>0</v>
      </c>
      <c r="O18" s="20">
        <v>0</v>
      </c>
      <c r="P18" s="21">
        <v>0</v>
      </c>
      <c r="Q18" s="20">
        <v>185705.838401999</v>
      </c>
      <c r="R18" s="21">
        <v>68.460481173383826</v>
      </c>
      <c r="S18" s="20">
        <v>0</v>
      </c>
      <c r="T18" s="21">
        <v>0</v>
      </c>
      <c r="U18" s="20">
        <v>0</v>
      </c>
      <c r="V18" s="21">
        <v>0</v>
      </c>
      <c r="W18" s="9">
        <v>100</v>
      </c>
      <c r="X18" s="9" t="s">
        <v>216</v>
      </c>
      <c r="Y18" s="9">
        <v>0</v>
      </c>
      <c r="Z18" s="9">
        <v>0</v>
      </c>
      <c r="AA18" s="9">
        <v>0</v>
      </c>
      <c r="AB18" s="9">
        <v>0</v>
      </c>
      <c r="AC18" s="9">
        <v>0</v>
      </c>
      <c r="AD18" s="9">
        <v>0</v>
      </c>
      <c r="AE18" s="9">
        <v>0</v>
      </c>
      <c r="AF18" s="9">
        <v>0</v>
      </c>
      <c r="AG18" s="9">
        <v>1175</v>
      </c>
      <c r="AH18" s="9">
        <v>0.43316390088175116</v>
      </c>
      <c r="AI18" s="9">
        <v>2586.9919580000001</v>
      </c>
      <c r="AJ18" s="9">
        <v>0.95369491751234003</v>
      </c>
    </row>
    <row r="19" spans="1:36" s="10" customFormat="1" x14ac:dyDescent="0.25">
      <c r="A19" s="12">
        <v>52</v>
      </c>
      <c r="B19" s="92" t="s">
        <v>87</v>
      </c>
      <c r="C19" s="12" t="s">
        <v>1</v>
      </c>
      <c r="D19" s="9">
        <v>18045.556254200001</v>
      </c>
      <c r="E19" s="9">
        <v>18045.556377000001</v>
      </c>
      <c r="F19" s="9">
        <v>100.00000068049994</v>
      </c>
      <c r="G19" s="9">
        <v>0</v>
      </c>
      <c r="H19" s="9">
        <v>0</v>
      </c>
      <c r="I19" s="9">
        <v>0</v>
      </c>
      <c r="J19" s="9">
        <v>0</v>
      </c>
      <c r="K19" s="9">
        <v>0</v>
      </c>
      <c r="L19" s="9">
        <v>0</v>
      </c>
      <c r="M19" s="20">
        <v>0</v>
      </c>
      <c r="N19" s="21">
        <v>0</v>
      </c>
      <c r="O19" s="20">
        <v>0</v>
      </c>
      <c r="P19" s="21">
        <v>0</v>
      </c>
      <c r="Q19" s="20">
        <v>18045.5563774</v>
      </c>
      <c r="R19" s="21">
        <v>100.00000068271655</v>
      </c>
      <c r="S19" s="20">
        <v>0</v>
      </c>
      <c r="T19" s="21">
        <v>0</v>
      </c>
      <c r="U19" s="20">
        <v>0</v>
      </c>
      <c r="V19" s="21">
        <v>0</v>
      </c>
      <c r="W19" s="9">
        <v>100.00000068049994</v>
      </c>
      <c r="X19" s="9" t="s">
        <v>216</v>
      </c>
      <c r="Y19" s="9">
        <v>0</v>
      </c>
      <c r="Z19" s="9">
        <v>0</v>
      </c>
      <c r="AA19" s="9">
        <v>0</v>
      </c>
      <c r="AB19" s="9">
        <v>0</v>
      </c>
      <c r="AC19" s="9">
        <v>0</v>
      </c>
      <c r="AD19" s="9">
        <v>0</v>
      </c>
      <c r="AE19" s="9">
        <v>0</v>
      </c>
      <c r="AF19" s="9">
        <v>0</v>
      </c>
      <c r="AG19" s="9">
        <v>4.1292479999999996</v>
      </c>
      <c r="AH19" s="9">
        <v>2.2882353648915315E-2</v>
      </c>
      <c r="AI19" s="9">
        <v>13.231071</v>
      </c>
      <c r="AJ19" s="9">
        <v>7.3320383221329305E-2</v>
      </c>
    </row>
    <row r="20" spans="1:36" s="10" customFormat="1" x14ac:dyDescent="0.25">
      <c r="A20" s="12">
        <v>53</v>
      </c>
      <c r="B20" s="92" t="s">
        <v>147</v>
      </c>
      <c r="C20" s="12" t="s">
        <v>1</v>
      </c>
      <c r="D20" s="9">
        <v>25346.8540082</v>
      </c>
      <c r="E20" s="9">
        <v>25346.854007999998</v>
      </c>
      <c r="F20" s="9">
        <v>99.999999999210942</v>
      </c>
      <c r="G20" s="9">
        <v>0</v>
      </c>
      <c r="H20" s="9">
        <v>0</v>
      </c>
      <c r="I20" s="9">
        <v>0</v>
      </c>
      <c r="J20" s="9">
        <v>0</v>
      </c>
      <c r="K20" s="9">
        <v>0</v>
      </c>
      <c r="L20" s="9">
        <v>0</v>
      </c>
      <c r="M20" s="20">
        <v>0</v>
      </c>
      <c r="N20" s="21">
        <v>0</v>
      </c>
      <c r="O20" s="20">
        <v>0</v>
      </c>
      <c r="P20" s="21">
        <v>0</v>
      </c>
      <c r="Q20" s="20">
        <v>0</v>
      </c>
      <c r="R20" s="21">
        <v>0</v>
      </c>
      <c r="S20" s="20">
        <v>25346.853815400002</v>
      </c>
      <c r="T20" s="21">
        <v>99.999999239353329</v>
      </c>
      <c r="U20" s="20">
        <v>0</v>
      </c>
      <c r="V20" s="21">
        <v>0</v>
      </c>
      <c r="W20" s="9">
        <v>99.999999999210942</v>
      </c>
      <c r="X20" s="9" t="s">
        <v>216</v>
      </c>
      <c r="Y20" s="9">
        <v>0</v>
      </c>
      <c r="Z20" s="9">
        <v>0</v>
      </c>
      <c r="AA20" s="9">
        <v>0</v>
      </c>
      <c r="AB20" s="9">
        <v>0</v>
      </c>
      <c r="AC20" s="9">
        <v>21854.269122000002</v>
      </c>
      <c r="AD20" s="9">
        <v>86.220834802338359</v>
      </c>
      <c r="AE20" s="9">
        <v>0</v>
      </c>
      <c r="AF20" s="9">
        <v>0</v>
      </c>
      <c r="AG20" s="9">
        <v>815.61490300000003</v>
      </c>
      <c r="AH20" s="9">
        <v>3.217815128994467</v>
      </c>
      <c r="AI20" s="9">
        <v>5838.6126130000002</v>
      </c>
      <c r="AJ20" s="9">
        <v>23.034861096020602</v>
      </c>
    </row>
    <row r="21" spans="1:36" s="10" customFormat="1" x14ac:dyDescent="0.25">
      <c r="A21" s="12">
        <v>141</v>
      </c>
      <c r="B21" s="92" t="s">
        <v>13</v>
      </c>
      <c r="C21" s="12" t="s">
        <v>1</v>
      </c>
      <c r="D21" s="9">
        <v>1341.8511513399999</v>
      </c>
      <c r="E21" s="9">
        <v>807.48903800000005</v>
      </c>
      <c r="F21" s="9">
        <v>60.177243742245551</v>
      </c>
      <c r="G21" s="9">
        <v>534.36324400000001</v>
      </c>
      <c r="H21" s="9">
        <v>39.822840518963218</v>
      </c>
      <c r="I21" s="9">
        <v>0</v>
      </c>
      <c r="J21" s="9">
        <v>0</v>
      </c>
      <c r="K21" s="9">
        <v>0</v>
      </c>
      <c r="L21" s="9">
        <v>0</v>
      </c>
      <c r="M21" s="20">
        <v>1341.85225719</v>
      </c>
      <c r="N21" s="21">
        <v>100.00008241227047</v>
      </c>
      <c r="O21" s="20">
        <v>0</v>
      </c>
      <c r="P21" s="21">
        <v>0</v>
      </c>
      <c r="Q21" s="20">
        <v>0</v>
      </c>
      <c r="R21" s="21">
        <v>0</v>
      </c>
      <c r="S21" s="20">
        <v>0</v>
      </c>
      <c r="T21" s="21">
        <v>0</v>
      </c>
      <c r="U21" s="20">
        <v>1341.8522571000001</v>
      </c>
      <c r="V21" s="21">
        <v>100.00008240556332</v>
      </c>
      <c r="W21" s="9">
        <v>100.00008426120877</v>
      </c>
      <c r="X21" s="9" t="s">
        <v>216</v>
      </c>
      <c r="Y21" s="9">
        <v>0</v>
      </c>
      <c r="Z21" s="9">
        <v>0</v>
      </c>
      <c r="AA21" s="9">
        <v>0</v>
      </c>
      <c r="AB21" s="9">
        <v>0</v>
      </c>
      <c r="AC21" s="9">
        <v>1341.852257</v>
      </c>
      <c r="AD21" s="9">
        <v>100.00008239811093</v>
      </c>
      <c r="AE21" s="9">
        <v>0</v>
      </c>
      <c r="AF21" s="9">
        <v>0</v>
      </c>
      <c r="AG21" s="9">
        <v>0</v>
      </c>
      <c r="AH21" s="9">
        <v>0</v>
      </c>
      <c r="AI21" s="9">
        <v>0.44663900000000001</v>
      </c>
      <c r="AJ21" s="9">
        <v>3.3285286490530426E-2</v>
      </c>
    </row>
    <row r="22" spans="1:36" s="10" customFormat="1" ht="30" x14ac:dyDescent="0.25">
      <c r="A22" s="12">
        <v>162</v>
      </c>
      <c r="B22" s="92" t="s">
        <v>125</v>
      </c>
      <c r="C22" s="12" t="s">
        <v>1</v>
      </c>
      <c r="D22" s="9">
        <v>2678.3802395299999</v>
      </c>
      <c r="E22" s="9">
        <v>2678.3783130000002</v>
      </c>
      <c r="F22" s="9">
        <v>99.999928071079253</v>
      </c>
      <c r="G22" s="9">
        <v>0</v>
      </c>
      <c r="H22" s="9">
        <v>0</v>
      </c>
      <c r="I22" s="9">
        <v>0</v>
      </c>
      <c r="J22" s="9">
        <v>0</v>
      </c>
      <c r="K22" s="9">
        <v>0</v>
      </c>
      <c r="L22" s="9">
        <v>0</v>
      </c>
      <c r="M22" s="20">
        <v>0</v>
      </c>
      <c r="N22" s="21">
        <v>0</v>
      </c>
      <c r="O22" s="20">
        <v>0</v>
      </c>
      <c r="P22" s="21">
        <v>0</v>
      </c>
      <c r="Q22" s="20">
        <v>2678.3783133400002</v>
      </c>
      <c r="R22" s="21">
        <v>99.999928083773511</v>
      </c>
      <c r="S22" s="20">
        <v>0</v>
      </c>
      <c r="T22" s="21">
        <v>0</v>
      </c>
      <c r="U22" s="20">
        <v>0</v>
      </c>
      <c r="V22" s="21">
        <v>0</v>
      </c>
      <c r="W22" s="9">
        <v>99.999928071079253</v>
      </c>
      <c r="X22" s="9" t="s">
        <v>216</v>
      </c>
      <c r="Y22" s="9">
        <v>0</v>
      </c>
      <c r="Z22" s="9">
        <v>0</v>
      </c>
      <c r="AA22" s="9">
        <v>0</v>
      </c>
      <c r="AB22" s="9">
        <v>0</v>
      </c>
      <c r="AC22" s="9">
        <v>0</v>
      </c>
      <c r="AD22" s="9">
        <v>0</v>
      </c>
      <c r="AE22" s="9">
        <v>55.564250000000001</v>
      </c>
      <c r="AF22" s="9">
        <v>2.074546742091794</v>
      </c>
      <c r="AG22" s="9">
        <v>287.85216500000001</v>
      </c>
      <c r="AH22" s="9">
        <v>10.747247935584832</v>
      </c>
      <c r="AI22" s="9">
        <v>389.04146800000001</v>
      </c>
      <c r="AJ22" s="9">
        <v>14.525251577732245</v>
      </c>
    </row>
    <row r="23" spans="1:36" s="10" customFormat="1" x14ac:dyDescent="0.25">
      <c r="A23" s="12">
        <v>170</v>
      </c>
      <c r="B23" s="92" t="s">
        <v>24</v>
      </c>
      <c r="C23" s="12" t="s">
        <v>1</v>
      </c>
      <c r="D23" s="9">
        <v>1442.16001321</v>
      </c>
      <c r="E23" s="9">
        <v>0</v>
      </c>
      <c r="F23" s="9">
        <v>0</v>
      </c>
      <c r="G23" s="137">
        <v>239.81</v>
      </c>
      <c r="H23" s="137">
        <v>16.63</v>
      </c>
      <c r="I23" s="138">
        <v>1202.3499999999999</v>
      </c>
      <c r="J23" s="138">
        <v>83.37</v>
      </c>
      <c r="K23" s="9">
        <v>0</v>
      </c>
      <c r="L23" s="9">
        <v>0</v>
      </c>
      <c r="M23" s="20">
        <v>1442.1600132399999</v>
      </c>
      <c r="N23" s="21">
        <v>100.0000000020802</v>
      </c>
      <c r="O23" s="20">
        <v>1442.1600132000001</v>
      </c>
      <c r="P23" s="21">
        <v>99.99999999930661</v>
      </c>
      <c r="Q23" s="20">
        <v>0</v>
      </c>
      <c r="R23" s="21">
        <v>0</v>
      </c>
      <c r="S23" s="20">
        <v>0</v>
      </c>
      <c r="T23" s="21">
        <v>0</v>
      </c>
      <c r="U23" s="20">
        <v>1442.16001319</v>
      </c>
      <c r="V23" s="21">
        <v>99.999999998613191</v>
      </c>
      <c r="W23" s="9">
        <v>99.999999985438507</v>
      </c>
      <c r="X23" s="9" t="s">
        <v>216</v>
      </c>
      <c r="Y23" s="9">
        <v>0</v>
      </c>
      <c r="Z23" s="9">
        <v>0</v>
      </c>
      <c r="AA23" s="9">
        <v>0</v>
      </c>
      <c r="AB23" s="9">
        <v>0</v>
      </c>
      <c r="AC23" s="9">
        <v>1442.1600129999999</v>
      </c>
      <c r="AD23" s="9">
        <v>99.999999985438507</v>
      </c>
      <c r="AE23" s="9">
        <v>0</v>
      </c>
      <c r="AF23" s="9">
        <v>0</v>
      </c>
      <c r="AG23" s="9">
        <v>0</v>
      </c>
      <c r="AH23" s="9">
        <v>0</v>
      </c>
      <c r="AI23" s="9">
        <v>180.25795500000001</v>
      </c>
      <c r="AJ23" s="9">
        <v>12.499164679984215</v>
      </c>
    </row>
    <row r="24" spans="1:36" s="10" customFormat="1" ht="30" x14ac:dyDescent="0.25">
      <c r="A24" s="12">
        <v>175</v>
      </c>
      <c r="B24" s="92" t="s">
        <v>32</v>
      </c>
      <c r="C24" s="12" t="s">
        <v>1</v>
      </c>
      <c r="D24" s="9">
        <v>7297.2460306700004</v>
      </c>
      <c r="E24" s="9">
        <v>0</v>
      </c>
      <c r="F24" s="9">
        <v>0</v>
      </c>
      <c r="G24" s="137">
        <v>0</v>
      </c>
      <c r="H24" s="137">
        <v>0</v>
      </c>
      <c r="I24" s="138">
        <v>7297.25</v>
      </c>
      <c r="J24" s="138">
        <v>100</v>
      </c>
      <c r="K24" s="9">
        <v>0</v>
      </c>
      <c r="L24" s="9">
        <v>0</v>
      </c>
      <c r="M24" s="20">
        <v>7297.2460306499997</v>
      </c>
      <c r="N24" s="21">
        <v>99.999999999725901</v>
      </c>
      <c r="O24" s="20">
        <v>5994.7847153100001</v>
      </c>
      <c r="P24" s="21">
        <v>82.151330654252121</v>
      </c>
      <c r="Q24" s="20">
        <v>0</v>
      </c>
      <c r="R24" s="21">
        <v>0</v>
      </c>
      <c r="S24" s="20">
        <v>0</v>
      </c>
      <c r="T24" s="21">
        <v>0</v>
      </c>
      <c r="U24" s="20">
        <v>6691.3528834600002</v>
      </c>
      <c r="V24" s="21">
        <v>91.696961502141235</v>
      </c>
      <c r="W24" s="9">
        <v>100.00000000452225</v>
      </c>
      <c r="X24" s="9" t="s">
        <v>216</v>
      </c>
      <c r="Y24" s="9">
        <v>0</v>
      </c>
      <c r="Z24" s="9">
        <v>0</v>
      </c>
      <c r="AA24" s="9">
        <v>0</v>
      </c>
      <c r="AB24" s="9">
        <v>0</v>
      </c>
      <c r="AC24" s="9">
        <v>7297.2460309999997</v>
      </c>
      <c r="AD24" s="9">
        <v>100.00000000452224</v>
      </c>
      <c r="AE24" s="9">
        <v>0</v>
      </c>
      <c r="AF24" s="9">
        <v>0</v>
      </c>
      <c r="AG24" s="9">
        <v>135.591746</v>
      </c>
      <c r="AH24" s="9">
        <v>1.8581221659529352</v>
      </c>
      <c r="AI24" s="9">
        <v>1445.2581230000001</v>
      </c>
      <c r="AJ24" s="9">
        <v>19.805528235249909</v>
      </c>
    </row>
    <row r="25" spans="1:36" s="10" customFormat="1" ht="30" x14ac:dyDescent="0.25">
      <c r="A25" s="12">
        <v>176</v>
      </c>
      <c r="B25" s="92" t="s">
        <v>30</v>
      </c>
      <c r="C25" s="12" t="s">
        <v>1</v>
      </c>
      <c r="D25" s="9">
        <v>3374.95788266</v>
      </c>
      <c r="E25" s="9">
        <v>3374.957883</v>
      </c>
      <c r="F25" s="9">
        <v>100.0000000100742</v>
      </c>
      <c r="G25" s="9">
        <v>0</v>
      </c>
      <c r="H25" s="9">
        <v>0</v>
      </c>
      <c r="I25" s="9">
        <v>0</v>
      </c>
      <c r="J25" s="9">
        <v>0</v>
      </c>
      <c r="K25" s="9">
        <v>0</v>
      </c>
      <c r="L25" s="9">
        <v>0</v>
      </c>
      <c r="M25" s="20">
        <v>0</v>
      </c>
      <c r="N25" s="21">
        <v>0</v>
      </c>
      <c r="O25" s="20">
        <v>0</v>
      </c>
      <c r="P25" s="21">
        <v>0</v>
      </c>
      <c r="Q25" s="20">
        <v>3374.95788266</v>
      </c>
      <c r="R25" s="21">
        <v>100</v>
      </c>
      <c r="S25" s="20">
        <v>0</v>
      </c>
      <c r="T25" s="21">
        <v>0</v>
      </c>
      <c r="U25" s="20">
        <v>0</v>
      </c>
      <c r="V25" s="21">
        <v>0</v>
      </c>
      <c r="W25" s="9">
        <v>100.0000000100742</v>
      </c>
      <c r="X25" s="9" t="s">
        <v>216</v>
      </c>
      <c r="Y25" s="9">
        <v>0</v>
      </c>
      <c r="Z25" s="9">
        <v>0</v>
      </c>
      <c r="AA25" s="9">
        <v>0</v>
      </c>
      <c r="AB25" s="9">
        <v>0</v>
      </c>
      <c r="AC25" s="9">
        <v>0</v>
      </c>
      <c r="AD25" s="9">
        <v>0</v>
      </c>
      <c r="AE25" s="9">
        <v>0</v>
      </c>
      <c r="AF25" s="9">
        <v>0</v>
      </c>
      <c r="AG25" s="9">
        <v>0</v>
      </c>
      <c r="AH25" s="9">
        <v>0</v>
      </c>
      <c r="AI25" s="9">
        <v>864.49448199999995</v>
      </c>
      <c r="AJ25" s="9">
        <v>25.614970973167871</v>
      </c>
    </row>
    <row r="26" spans="1:36" s="10" customFormat="1" ht="45" x14ac:dyDescent="0.25">
      <c r="A26" s="12">
        <v>177</v>
      </c>
      <c r="B26" s="92" t="s">
        <v>31</v>
      </c>
      <c r="C26" s="12" t="s">
        <v>1</v>
      </c>
      <c r="D26" s="9">
        <v>549395.194716</v>
      </c>
      <c r="E26" s="9">
        <v>521951.24315400003</v>
      </c>
      <c r="F26" s="9">
        <v>95.004697560890278</v>
      </c>
      <c r="G26" s="137">
        <v>3293.98</v>
      </c>
      <c r="H26" s="137">
        <v>0.6</v>
      </c>
      <c r="I26" s="138">
        <v>24150.04</v>
      </c>
      <c r="J26" s="138">
        <v>4</v>
      </c>
      <c r="K26" s="9">
        <v>0</v>
      </c>
      <c r="L26" s="9">
        <v>0</v>
      </c>
      <c r="M26" s="20">
        <v>33436.078425599997</v>
      </c>
      <c r="N26" s="21">
        <v>6.0859794092090995</v>
      </c>
      <c r="O26" s="20">
        <v>0</v>
      </c>
      <c r="P26" s="21">
        <v>0</v>
      </c>
      <c r="Q26" s="20">
        <v>305235.939309999</v>
      </c>
      <c r="R26" s="21">
        <v>55.558538233627118</v>
      </c>
      <c r="S26" s="20">
        <v>0</v>
      </c>
      <c r="T26" s="21">
        <v>0</v>
      </c>
      <c r="U26" s="20">
        <v>55118.491435099997</v>
      </c>
      <c r="V26" s="21">
        <v>10.032576179264275</v>
      </c>
      <c r="W26" s="9">
        <v>99.999999882598175</v>
      </c>
      <c r="X26" s="9" t="s">
        <v>216</v>
      </c>
      <c r="Y26" s="9">
        <v>0</v>
      </c>
      <c r="Z26" s="9">
        <v>0</v>
      </c>
      <c r="AA26" s="9">
        <v>0</v>
      </c>
      <c r="AB26" s="9">
        <v>0</v>
      </c>
      <c r="AC26" s="9">
        <v>0</v>
      </c>
      <c r="AD26" s="9">
        <v>0</v>
      </c>
      <c r="AE26" s="9">
        <v>0</v>
      </c>
      <c r="AF26" s="9">
        <v>0</v>
      </c>
      <c r="AG26" s="9">
        <v>18129.527287000001</v>
      </c>
      <c r="AH26" s="9">
        <v>3.2999064173416617</v>
      </c>
      <c r="AI26" s="9">
        <v>51324.070835999999</v>
      </c>
      <c r="AJ26" s="9">
        <v>9.3419220498517568</v>
      </c>
    </row>
    <row r="27" spans="1:36" s="10" customFormat="1" x14ac:dyDescent="0.25">
      <c r="A27" s="12">
        <v>178</v>
      </c>
      <c r="B27" s="92" t="s">
        <v>0</v>
      </c>
      <c r="C27" s="12" t="s">
        <v>1</v>
      </c>
      <c r="D27" s="9">
        <v>1354.1509546299999</v>
      </c>
      <c r="E27" s="9">
        <v>1354.1509550000001</v>
      </c>
      <c r="F27" s="9">
        <v>100.0000000273234</v>
      </c>
      <c r="G27" s="9">
        <v>0</v>
      </c>
      <c r="H27" s="9">
        <v>0</v>
      </c>
      <c r="I27" s="9">
        <v>0</v>
      </c>
      <c r="J27" s="9">
        <v>0</v>
      </c>
      <c r="K27" s="9">
        <v>0</v>
      </c>
      <c r="L27" s="9">
        <v>0</v>
      </c>
      <c r="M27" s="20">
        <v>0</v>
      </c>
      <c r="N27" s="21">
        <v>0</v>
      </c>
      <c r="O27" s="20">
        <v>0</v>
      </c>
      <c r="P27" s="21">
        <v>0</v>
      </c>
      <c r="Q27" s="20">
        <v>0</v>
      </c>
      <c r="R27" s="21">
        <v>0</v>
      </c>
      <c r="S27" s="20">
        <v>1354.1508952700001</v>
      </c>
      <c r="T27" s="21">
        <v>99.999995616441453</v>
      </c>
      <c r="U27" s="20">
        <v>0</v>
      </c>
      <c r="V27" s="21">
        <v>0</v>
      </c>
      <c r="W27" s="9">
        <v>100.0000000273234</v>
      </c>
      <c r="X27" s="9" t="s">
        <v>216</v>
      </c>
      <c r="Y27" s="9">
        <v>0</v>
      </c>
      <c r="Z27" s="9">
        <v>0</v>
      </c>
      <c r="AA27" s="9">
        <v>0</v>
      </c>
      <c r="AB27" s="9">
        <v>0</v>
      </c>
      <c r="AC27" s="9">
        <v>1354.1509550000001</v>
      </c>
      <c r="AD27" s="9">
        <v>100.0000000273234</v>
      </c>
      <c r="AE27" s="9">
        <v>0</v>
      </c>
      <c r="AF27" s="9">
        <v>0</v>
      </c>
      <c r="AG27" s="9">
        <v>0</v>
      </c>
      <c r="AH27" s="9">
        <v>0</v>
      </c>
      <c r="AI27" s="9">
        <v>273.66057000000001</v>
      </c>
      <c r="AJ27" s="9">
        <v>20.209015033687539</v>
      </c>
    </row>
    <row r="28" spans="1:36" s="10" customFormat="1" x14ac:dyDescent="0.25">
      <c r="A28" s="12">
        <v>240</v>
      </c>
      <c r="B28" s="92" t="s">
        <v>76</v>
      </c>
      <c r="C28" s="12" t="s">
        <v>1</v>
      </c>
      <c r="D28" s="9">
        <v>5268.1935473800004</v>
      </c>
      <c r="E28" s="9">
        <v>5268.1940240000004</v>
      </c>
      <c r="F28" s="9">
        <v>100.00000904712394</v>
      </c>
      <c r="G28" s="9">
        <v>0</v>
      </c>
      <c r="H28" s="9">
        <v>0</v>
      </c>
      <c r="I28" s="9">
        <v>0</v>
      </c>
      <c r="J28" s="9">
        <v>0</v>
      </c>
      <c r="K28" s="9">
        <v>0</v>
      </c>
      <c r="L28" s="9">
        <v>0</v>
      </c>
      <c r="M28" s="20">
        <v>0</v>
      </c>
      <c r="N28" s="21">
        <v>0</v>
      </c>
      <c r="O28" s="20">
        <v>0</v>
      </c>
      <c r="P28" s="21">
        <v>0</v>
      </c>
      <c r="Q28" s="20">
        <v>0</v>
      </c>
      <c r="R28" s="21">
        <v>0</v>
      </c>
      <c r="S28" s="20">
        <v>0</v>
      </c>
      <c r="T28" s="21">
        <v>0</v>
      </c>
      <c r="U28" s="20">
        <v>0</v>
      </c>
      <c r="V28" s="21">
        <v>0</v>
      </c>
      <c r="W28" s="9">
        <v>100.00000904712394</v>
      </c>
      <c r="X28" s="9" t="s">
        <v>216</v>
      </c>
      <c r="Y28" s="9">
        <v>0</v>
      </c>
      <c r="Z28" s="9">
        <v>0</v>
      </c>
      <c r="AA28" s="9">
        <v>0</v>
      </c>
      <c r="AB28" s="9">
        <v>0</v>
      </c>
      <c r="AC28" s="9">
        <v>0</v>
      </c>
      <c r="AD28" s="9">
        <v>0</v>
      </c>
      <c r="AE28" s="9">
        <v>0</v>
      </c>
      <c r="AF28" s="9">
        <v>0</v>
      </c>
      <c r="AG28" s="9">
        <v>0</v>
      </c>
      <c r="AH28" s="9">
        <v>0</v>
      </c>
      <c r="AI28" s="9">
        <v>0</v>
      </c>
      <c r="AJ28" s="9">
        <v>0</v>
      </c>
    </row>
    <row r="29" spans="1:36" s="10" customFormat="1" ht="30" x14ac:dyDescent="0.25">
      <c r="A29" s="12">
        <v>247</v>
      </c>
      <c r="B29" s="92" t="s">
        <v>65</v>
      </c>
      <c r="C29" s="12" t="s">
        <v>1</v>
      </c>
      <c r="D29" s="9">
        <v>1160.1670847</v>
      </c>
      <c r="E29" s="9">
        <v>1160.1665829999999</v>
      </c>
      <c r="F29" s="9">
        <v>99.999956756228769</v>
      </c>
      <c r="G29" s="9">
        <v>0</v>
      </c>
      <c r="H29" s="9">
        <v>0</v>
      </c>
      <c r="I29" s="9">
        <v>0</v>
      </c>
      <c r="J29" s="9">
        <v>0</v>
      </c>
      <c r="K29" s="9">
        <v>0</v>
      </c>
      <c r="L29" s="9">
        <v>0</v>
      </c>
      <c r="M29" s="20">
        <v>0</v>
      </c>
      <c r="N29" s="21">
        <v>0</v>
      </c>
      <c r="O29" s="20">
        <v>0</v>
      </c>
      <c r="P29" s="21">
        <v>0</v>
      </c>
      <c r="Q29" s="20">
        <v>1160.16658293</v>
      </c>
      <c r="R29" s="21">
        <v>99.999956750195153</v>
      </c>
      <c r="S29" s="20">
        <v>0</v>
      </c>
      <c r="T29" s="21">
        <v>0</v>
      </c>
      <c r="U29" s="20">
        <v>0</v>
      </c>
      <c r="V29" s="21">
        <v>0</v>
      </c>
      <c r="W29" s="9">
        <v>99.999956756228769</v>
      </c>
      <c r="X29" s="9" t="s">
        <v>216</v>
      </c>
      <c r="Y29" s="9">
        <v>0</v>
      </c>
      <c r="Z29" s="9">
        <v>0</v>
      </c>
      <c r="AA29" s="9">
        <v>0</v>
      </c>
      <c r="AB29" s="9">
        <v>0</v>
      </c>
      <c r="AC29" s="9">
        <v>0</v>
      </c>
      <c r="AD29" s="9">
        <v>0</v>
      </c>
      <c r="AE29" s="9">
        <v>0</v>
      </c>
      <c r="AF29" s="9">
        <v>0</v>
      </c>
      <c r="AG29" s="9">
        <v>0</v>
      </c>
      <c r="AH29" s="9">
        <v>0</v>
      </c>
      <c r="AI29" s="9">
        <v>0</v>
      </c>
      <c r="AJ29" s="9">
        <v>0</v>
      </c>
    </row>
    <row r="30" spans="1:36" s="10" customFormat="1" ht="30" x14ac:dyDescent="0.25">
      <c r="A30" s="12">
        <v>248</v>
      </c>
      <c r="B30" s="92" t="s">
        <v>75</v>
      </c>
      <c r="C30" s="12" t="s">
        <v>1</v>
      </c>
      <c r="D30" s="9">
        <v>7187.9683755699998</v>
      </c>
      <c r="E30" s="9">
        <v>0</v>
      </c>
      <c r="F30" s="9">
        <v>0</v>
      </c>
      <c r="G30" s="137">
        <v>7166.2</v>
      </c>
      <c r="H30" s="137">
        <v>99.7</v>
      </c>
      <c r="I30" s="138">
        <v>21.77</v>
      </c>
      <c r="J30" s="138">
        <v>0.3</v>
      </c>
      <c r="K30" s="9">
        <v>0</v>
      </c>
      <c r="L30" s="9">
        <v>0</v>
      </c>
      <c r="M30" s="20">
        <v>2660.38746498</v>
      </c>
      <c r="N30" s="21">
        <v>37.01167459253093</v>
      </c>
      <c r="O30" s="20">
        <v>1184.30649165</v>
      </c>
      <c r="P30" s="21">
        <v>16.476234031233972</v>
      </c>
      <c r="Q30" s="20">
        <v>0</v>
      </c>
      <c r="R30" s="21">
        <v>0</v>
      </c>
      <c r="S30" s="20">
        <v>0</v>
      </c>
      <c r="T30" s="21">
        <v>0</v>
      </c>
      <c r="U30" s="20">
        <v>0</v>
      </c>
      <c r="V30" s="21">
        <v>0</v>
      </c>
      <c r="W30" s="9">
        <v>99.99999108830248</v>
      </c>
      <c r="X30" s="9" t="s">
        <v>216</v>
      </c>
      <c r="Y30" s="9">
        <v>0</v>
      </c>
      <c r="Z30" s="9">
        <v>0</v>
      </c>
      <c r="AA30" s="9">
        <v>0</v>
      </c>
      <c r="AB30" s="9">
        <v>0</v>
      </c>
      <c r="AC30" s="9">
        <v>7187.9677350000002</v>
      </c>
      <c r="AD30" s="9">
        <v>99.99999108830248</v>
      </c>
      <c r="AE30" s="9">
        <v>0</v>
      </c>
      <c r="AF30" s="9">
        <v>0</v>
      </c>
      <c r="AG30" s="9">
        <v>0</v>
      </c>
      <c r="AH30" s="9">
        <v>0</v>
      </c>
      <c r="AI30" s="9">
        <v>491.03139900000002</v>
      </c>
      <c r="AJ30" s="9">
        <v>6.8312960400449958</v>
      </c>
    </row>
    <row r="31" spans="1:36" s="10" customFormat="1" ht="30" x14ac:dyDescent="0.25">
      <c r="A31" s="12">
        <v>249</v>
      </c>
      <c r="B31" s="92" t="s">
        <v>72</v>
      </c>
      <c r="C31" s="12" t="s">
        <v>1</v>
      </c>
      <c r="D31" s="9">
        <v>4837.3230287899996</v>
      </c>
      <c r="E31" s="9">
        <v>3713.4845329999998</v>
      </c>
      <c r="F31" s="9">
        <v>76.767346544745536</v>
      </c>
      <c r="G31" s="9">
        <v>1123.8385209999999</v>
      </c>
      <c r="H31" s="9">
        <v>23.232653976410482</v>
      </c>
      <c r="I31" s="9">
        <v>0</v>
      </c>
      <c r="J31" s="9">
        <v>0</v>
      </c>
      <c r="K31" s="9">
        <v>0</v>
      </c>
      <c r="L31" s="9">
        <v>0</v>
      </c>
      <c r="M31" s="20">
        <v>4837.3230287899996</v>
      </c>
      <c r="N31" s="21">
        <v>100</v>
      </c>
      <c r="O31" s="20">
        <v>1447.26130743</v>
      </c>
      <c r="P31" s="21">
        <v>29.918640926322745</v>
      </c>
      <c r="Q31" s="20">
        <v>0</v>
      </c>
      <c r="R31" s="21">
        <v>0</v>
      </c>
      <c r="S31" s="20">
        <v>0</v>
      </c>
      <c r="T31" s="21">
        <v>0</v>
      </c>
      <c r="U31" s="20">
        <v>4837.3230288300001</v>
      </c>
      <c r="V31" s="21">
        <v>100.00000000082692</v>
      </c>
      <c r="W31" s="9">
        <v>100.00000052115601</v>
      </c>
      <c r="X31" s="9" t="s">
        <v>216</v>
      </c>
      <c r="Y31" s="9">
        <v>0</v>
      </c>
      <c r="Z31" s="9">
        <v>0</v>
      </c>
      <c r="AA31" s="9">
        <v>0</v>
      </c>
      <c r="AB31" s="9">
        <v>0</v>
      </c>
      <c r="AC31" s="9">
        <v>4837.3230290000001</v>
      </c>
      <c r="AD31" s="9">
        <v>100.00000000434126</v>
      </c>
      <c r="AE31" s="9">
        <v>0</v>
      </c>
      <c r="AF31" s="9">
        <v>0</v>
      </c>
      <c r="AG31" s="9">
        <v>0</v>
      </c>
      <c r="AH31" s="9">
        <v>0</v>
      </c>
      <c r="AI31" s="9">
        <v>961.66199800000004</v>
      </c>
      <c r="AJ31" s="9">
        <v>19.88004506369608</v>
      </c>
    </row>
    <row r="32" spans="1:36" s="10" customFormat="1" x14ac:dyDescent="0.25">
      <c r="A32" s="12">
        <v>250</v>
      </c>
      <c r="B32" s="92" t="s">
        <v>73</v>
      </c>
      <c r="C32" s="12" t="s">
        <v>1</v>
      </c>
      <c r="D32" s="9">
        <v>7529.29424156</v>
      </c>
      <c r="E32" s="9">
        <v>0</v>
      </c>
      <c r="F32" s="9">
        <v>0</v>
      </c>
      <c r="G32" s="137">
        <v>218.34</v>
      </c>
      <c r="H32" s="137">
        <v>2.9</v>
      </c>
      <c r="I32" s="138">
        <v>7310.95</v>
      </c>
      <c r="J32" s="138">
        <v>97.1</v>
      </c>
      <c r="K32" s="9">
        <v>0</v>
      </c>
      <c r="L32" s="9">
        <v>0</v>
      </c>
      <c r="M32" s="20">
        <v>7529.2940211100004</v>
      </c>
      <c r="N32" s="21">
        <v>99.999997072102744</v>
      </c>
      <c r="O32" s="20">
        <v>7222.6443083800004</v>
      </c>
      <c r="P32" s="21">
        <v>95.927242005135597</v>
      </c>
      <c r="Q32" s="20">
        <v>0</v>
      </c>
      <c r="R32" s="21">
        <v>0</v>
      </c>
      <c r="S32" s="20">
        <v>0</v>
      </c>
      <c r="T32" s="21">
        <v>0</v>
      </c>
      <c r="U32" s="20">
        <v>0</v>
      </c>
      <c r="V32" s="21">
        <v>0</v>
      </c>
      <c r="W32" s="9">
        <v>99.999994175284087</v>
      </c>
      <c r="X32" s="9" t="s">
        <v>216</v>
      </c>
      <c r="Y32" s="9">
        <v>0</v>
      </c>
      <c r="Z32" s="9">
        <v>0</v>
      </c>
      <c r="AA32" s="9">
        <v>0</v>
      </c>
      <c r="AB32" s="9">
        <v>0</v>
      </c>
      <c r="AC32" s="9">
        <v>7529.2938029999996</v>
      </c>
      <c r="AD32" s="9">
        <v>99.999994175284073</v>
      </c>
      <c r="AE32" s="9">
        <v>0</v>
      </c>
      <c r="AF32" s="9">
        <v>0</v>
      </c>
      <c r="AG32" s="9">
        <v>1891.076875</v>
      </c>
      <c r="AH32" s="9">
        <v>25.116256774262901</v>
      </c>
      <c r="AI32" s="9">
        <v>3532.6365839999999</v>
      </c>
      <c r="AJ32" s="9">
        <v>46.918561961633074</v>
      </c>
    </row>
    <row r="33" spans="1:36" s="10" customFormat="1" x14ac:dyDescent="0.25">
      <c r="A33" s="12">
        <v>298</v>
      </c>
      <c r="B33" s="92" t="s">
        <v>122</v>
      </c>
      <c r="C33" s="12" t="s">
        <v>1</v>
      </c>
      <c r="D33" s="9">
        <v>67412.398231300001</v>
      </c>
      <c r="E33" s="9">
        <v>100.32100699999999</v>
      </c>
      <c r="F33" s="9">
        <v>0.14881684917333249</v>
      </c>
      <c r="G33" s="137">
        <v>4391.51</v>
      </c>
      <c r="H33" s="137">
        <v>6.51</v>
      </c>
      <c r="I33" s="138">
        <v>62909.29</v>
      </c>
      <c r="J33" s="138">
        <v>93.32</v>
      </c>
      <c r="K33" s="9">
        <v>0</v>
      </c>
      <c r="L33" s="9">
        <v>0</v>
      </c>
      <c r="M33" s="20">
        <v>66823.335093200003</v>
      </c>
      <c r="N33" s="21">
        <v>99.126179822176255</v>
      </c>
      <c r="O33" s="20">
        <v>62622.626604999998</v>
      </c>
      <c r="P33" s="21">
        <v>92.894820905398248</v>
      </c>
      <c r="Q33" s="20">
        <v>0</v>
      </c>
      <c r="R33" s="21">
        <v>0</v>
      </c>
      <c r="S33" s="20">
        <v>994.44436495699995</v>
      </c>
      <c r="T33" s="21">
        <v>1.4751653865583336</v>
      </c>
      <c r="U33" s="20">
        <v>66417.953866399999</v>
      </c>
      <c r="V33" s="21">
        <v>98.524834613526224</v>
      </c>
      <c r="W33" s="9">
        <v>100.00000014641222</v>
      </c>
      <c r="X33" s="9" t="s">
        <v>216</v>
      </c>
      <c r="Y33" s="9">
        <v>0</v>
      </c>
      <c r="Z33" s="9">
        <v>0</v>
      </c>
      <c r="AA33" s="9">
        <v>0</v>
      </c>
      <c r="AB33" s="9">
        <v>0</v>
      </c>
      <c r="AC33" s="9">
        <v>67412.398230999999</v>
      </c>
      <c r="AD33" s="9">
        <v>99.999999999554973</v>
      </c>
      <c r="AE33" s="9">
        <v>0</v>
      </c>
      <c r="AF33" s="9">
        <v>0</v>
      </c>
      <c r="AG33" s="9">
        <v>22509.597357999999</v>
      </c>
      <c r="AH33" s="9">
        <v>33.390886466858632</v>
      </c>
      <c r="AI33" s="9">
        <v>22342.493871999999</v>
      </c>
      <c r="AJ33" s="9">
        <v>33.143004044063566</v>
      </c>
    </row>
    <row r="34" spans="1:36" s="10" customFormat="1" ht="30" x14ac:dyDescent="0.25">
      <c r="A34" s="12">
        <v>304</v>
      </c>
      <c r="B34" s="92" t="s">
        <v>137</v>
      </c>
      <c r="C34" s="12" t="s">
        <v>1</v>
      </c>
      <c r="D34" s="9">
        <v>4644.6321719099997</v>
      </c>
      <c r="E34" s="9">
        <v>4644.633151</v>
      </c>
      <c r="F34" s="9">
        <v>100.00002108003312</v>
      </c>
      <c r="G34" s="9">
        <v>0</v>
      </c>
      <c r="H34" s="9">
        <v>0</v>
      </c>
      <c r="I34" s="9">
        <v>0</v>
      </c>
      <c r="J34" s="9">
        <v>0</v>
      </c>
      <c r="K34" s="9">
        <v>0</v>
      </c>
      <c r="L34" s="9">
        <v>0</v>
      </c>
      <c r="M34" s="20">
        <v>0</v>
      </c>
      <c r="N34" s="21">
        <v>0</v>
      </c>
      <c r="O34" s="20">
        <v>0</v>
      </c>
      <c r="P34" s="21">
        <v>0</v>
      </c>
      <c r="Q34" s="20">
        <v>4644.6331510199998</v>
      </c>
      <c r="R34" s="21">
        <v>100.00002108046372</v>
      </c>
      <c r="S34" s="20">
        <v>0</v>
      </c>
      <c r="T34" s="21">
        <v>0</v>
      </c>
      <c r="U34" s="20">
        <v>0</v>
      </c>
      <c r="V34" s="21">
        <v>0</v>
      </c>
      <c r="W34" s="9">
        <v>100.00002108003312</v>
      </c>
      <c r="X34" s="9" t="s">
        <v>216</v>
      </c>
      <c r="Y34" s="9">
        <v>0</v>
      </c>
      <c r="Z34" s="9">
        <v>0</v>
      </c>
      <c r="AA34" s="9">
        <v>0</v>
      </c>
      <c r="AB34" s="9">
        <v>0</v>
      </c>
      <c r="AC34" s="9">
        <v>0</v>
      </c>
      <c r="AD34" s="9">
        <v>0</v>
      </c>
      <c r="AE34" s="9">
        <v>0</v>
      </c>
      <c r="AF34" s="9">
        <v>0</v>
      </c>
      <c r="AG34" s="9">
        <v>0</v>
      </c>
      <c r="AH34" s="9">
        <v>0</v>
      </c>
      <c r="AI34" s="9">
        <v>0</v>
      </c>
      <c r="AJ34" s="9">
        <v>0</v>
      </c>
    </row>
    <row r="35" spans="1:36" s="10" customFormat="1" x14ac:dyDescent="0.25">
      <c r="A35" s="12">
        <v>305</v>
      </c>
      <c r="B35" s="92" t="s">
        <v>130</v>
      </c>
      <c r="C35" s="12" t="s">
        <v>1</v>
      </c>
      <c r="D35" s="9">
        <v>2372.1790000000001</v>
      </c>
      <c r="E35" s="9">
        <v>2372.1790000000001</v>
      </c>
      <c r="F35" s="9">
        <v>100</v>
      </c>
      <c r="G35" s="9">
        <v>0</v>
      </c>
      <c r="H35" s="9">
        <v>0</v>
      </c>
      <c r="I35" s="9">
        <v>0</v>
      </c>
      <c r="J35" s="9">
        <v>0</v>
      </c>
      <c r="K35" s="9">
        <v>0</v>
      </c>
      <c r="L35" s="9">
        <v>0</v>
      </c>
      <c r="M35" s="20">
        <v>0</v>
      </c>
      <c r="N35" s="21">
        <v>0</v>
      </c>
      <c r="O35" s="20">
        <v>0</v>
      </c>
      <c r="P35" s="21">
        <v>0</v>
      </c>
      <c r="Q35" s="20">
        <v>2372.1789999699999</v>
      </c>
      <c r="R35" s="21">
        <v>99.999999998735333</v>
      </c>
      <c r="S35" s="20">
        <v>0</v>
      </c>
      <c r="T35" s="21">
        <v>0</v>
      </c>
      <c r="U35" s="20">
        <v>0</v>
      </c>
      <c r="V35" s="21">
        <v>0</v>
      </c>
      <c r="W35" s="9">
        <v>100</v>
      </c>
      <c r="X35" s="9" t="s">
        <v>216</v>
      </c>
      <c r="Y35" s="9">
        <v>0</v>
      </c>
      <c r="Z35" s="9">
        <v>0</v>
      </c>
      <c r="AA35" s="9">
        <v>0</v>
      </c>
      <c r="AB35" s="9">
        <v>0</v>
      </c>
      <c r="AC35" s="9">
        <v>0</v>
      </c>
      <c r="AD35" s="9">
        <v>0</v>
      </c>
      <c r="AE35" s="9">
        <v>0</v>
      </c>
      <c r="AF35" s="9">
        <v>0</v>
      </c>
      <c r="AG35" s="9">
        <v>0</v>
      </c>
      <c r="AH35" s="9">
        <v>0</v>
      </c>
      <c r="AI35" s="9">
        <v>0</v>
      </c>
      <c r="AJ35" s="9">
        <v>0</v>
      </c>
    </row>
    <row r="36" spans="1:36" s="10" customFormat="1" x14ac:dyDescent="0.25">
      <c r="A36" s="12">
        <v>306</v>
      </c>
      <c r="B36" s="92" t="s">
        <v>131</v>
      </c>
      <c r="C36" s="12" t="s">
        <v>1</v>
      </c>
      <c r="D36" s="9">
        <v>1006.22291008</v>
      </c>
      <c r="E36" s="9">
        <v>1006.22291</v>
      </c>
      <c r="F36" s="9">
        <v>99.999999992049467</v>
      </c>
      <c r="G36" s="9">
        <v>0</v>
      </c>
      <c r="H36" s="9">
        <v>0</v>
      </c>
      <c r="I36" s="9">
        <v>0</v>
      </c>
      <c r="J36" s="9">
        <v>0</v>
      </c>
      <c r="K36" s="9">
        <v>0</v>
      </c>
      <c r="L36" s="9">
        <v>0</v>
      </c>
      <c r="M36" s="20">
        <v>0</v>
      </c>
      <c r="N36" s="21">
        <v>0</v>
      </c>
      <c r="O36" s="20">
        <v>0</v>
      </c>
      <c r="P36" s="21">
        <v>0</v>
      </c>
      <c r="Q36" s="20">
        <v>1006.22291008</v>
      </c>
      <c r="R36" s="21">
        <v>100</v>
      </c>
      <c r="S36" s="20">
        <v>0</v>
      </c>
      <c r="T36" s="21">
        <v>0</v>
      </c>
      <c r="U36" s="20">
        <v>0</v>
      </c>
      <c r="V36" s="21">
        <v>0</v>
      </c>
      <c r="W36" s="9">
        <v>99.999999992049467</v>
      </c>
      <c r="X36" s="9" t="s">
        <v>216</v>
      </c>
      <c r="Y36" s="9">
        <v>0</v>
      </c>
      <c r="Z36" s="9">
        <v>0</v>
      </c>
      <c r="AA36" s="9">
        <v>0</v>
      </c>
      <c r="AB36" s="9">
        <v>0</v>
      </c>
      <c r="AC36" s="9">
        <v>0</v>
      </c>
      <c r="AD36" s="9">
        <v>0</v>
      </c>
      <c r="AE36" s="9">
        <v>0</v>
      </c>
      <c r="AF36" s="9">
        <v>0</v>
      </c>
      <c r="AG36" s="9">
        <v>0</v>
      </c>
      <c r="AH36" s="9">
        <v>0</v>
      </c>
      <c r="AI36" s="9">
        <v>0</v>
      </c>
      <c r="AJ36" s="9">
        <v>0</v>
      </c>
    </row>
    <row r="37" spans="1:36" s="10" customFormat="1" ht="30" x14ac:dyDescent="0.25">
      <c r="A37" s="12">
        <v>307</v>
      </c>
      <c r="B37" s="92" t="s">
        <v>28</v>
      </c>
      <c r="C37" s="12" t="s">
        <v>1</v>
      </c>
      <c r="D37" s="9">
        <v>2116.8356362599998</v>
      </c>
      <c r="E37" s="9">
        <v>2116.8356359999998</v>
      </c>
      <c r="F37" s="9">
        <v>99.99999998771753</v>
      </c>
      <c r="G37" s="9">
        <v>0</v>
      </c>
      <c r="H37" s="9">
        <v>0</v>
      </c>
      <c r="I37" s="9">
        <v>0</v>
      </c>
      <c r="J37" s="9">
        <v>0</v>
      </c>
      <c r="K37" s="9">
        <v>0</v>
      </c>
      <c r="L37" s="9">
        <v>0</v>
      </c>
      <c r="M37" s="20">
        <v>0</v>
      </c>
      <c r="N37" s="21">
        <v>0</v>
      </c>
      <c r="O37" s="20">
        <v>0</v>
      </c>
      <c r="P37" s="21">
        <v>0</v>
      </c>
      <c r="Q37" s="20">
        <v>2116.8356362499999</v>
      </c>
      <c r="R37" s="21">
        <v>99.999999999527603</v>
      </c>
      <c r="S37" s="20">
        <v>0</v>
      </c>
      <c r="T37" s="21">
        <v>0</v>
      </c>
      <c r="U37" s="20">
        <v>0</v>
      </c>
      <c r="V37" s="21">
        <v>0</v>
      </c>
      <c r="W37" s="9">
        <v>99.99999998771753</v>
      </c>
      <c r="X37" s="9" t="s">
        <v>216</v>
      </c>
      <c r="Y37" s="9">
        <v>0</v>
      </c>
      <c r="Z37" s="9">
        <v>0</v>
      </c>
      <c r="AA37" s="9">
        <v>0</v>
      </c>
      <c r="AB37" s="9">
        <v>0</v>
      </c>
      <c r="AC37" s="9">
        <v>0</v>
      </c>
      <c r="AD37" s="9">
        <v>0</v>
      </c>
      <c r="AE37" s="9">
        <v>0</v>
      </c>
      <c r="AF37" s="9">
        <v>0</v>
      </c>
      <c r="AG37" s="9">
        <v>0</v>
      </c>
      <c r="AH37" s="9">
        <v>0</v>
      </c>
      <c r="AI37" s="9">
        <v>2.609467</v>
      </c>
      <c r="AJ37" s="9">
        <v>0.12327206493038712</v>
      </c>
    </row>
    <row r="38" spans="1:36" s="10" customFormat="1" ht="45" x14ac:dyDescent="0.25">
      <c r="A38" s="12">
        <v>308</v>
      </c>
      <c r="B38" s="92" t="s">
        <v>47</v>
      </c>
      <c r="C38" s="12" t="s">
        <v>1</v>
      </c>
      <c r="D38" s="9">
        <v>4416.8322500000004</v>
      </c>
      <c r="E38" s="9">
        <v>1771.408365</v>
      </c>
      <c r="F38" s="9">
        <v>40.105855616318685</v>
      </c>
      <c r="G38" s="137">
        <v>2146.3200000000002</v>
      </c>
      <c r="H38" s="137">
        <v>48.59</v>
      </c>
      <c r="I38" s="138">
        <v>498.94</v>
      </c>
      <c r="J38" s="138">
        <v>11.3</v>
      </c>
      <c r="K38" s="9">
        <v>0</v>
      </c>
      <c r="L38" s="9">
        <v>0</v>
      </c>
      <c r="M38" s="20">
        <v>1139.48390285</v>
      </c>
      <c r="N38" s="21">
        <v>25.79866832954772</v>
      </c>
      <c r="O38" s="20">
        <v>0</v>
      </c>
      <c r="P38" s="21">
        <v>0</v>
      </c>
      <c r="Q38" s="20">
        <v>0</v>
      </c>
      <c r="R38" s="21">
        <v>0</v>
      </c>
      <c r="S38" s="20">
        <v>0</v>
      </c>
      <c r="T38" s="21">
        <v>0</v>
      </c>
      <c r="U38" s="20">
        <v>4416.8322500000004</v>
      </c>
      <c r="V38" s="21">
        <v>100</v>
      </c>
      <c r="W38" s="9">
        <v>100.00002671597952</v>
      </c>
      <c r="X38" s="9" t="s">
        <v>216</v>
      </c>
      <c r="Y38" s="9">
        <v>0</v>
      </c>
      <c r="Z38" s="9">
        <v>0</v>
      </c>
      <c r="AA38" s="9">
        <v>0</v>
      </c>
      <c r="AB38" s="9">
        <v>0</v>
      </c>
      <c r="AC38" s="9">
        <v>4416.8322500000004</v>
      </c>
      <c r="AD38" s="9">
        <v>100</v>
      </c>
      <c r="AE38" s="9">
        <v>0</v>
      </c>
      <c r="AF38" s="9">
        <v>0</v>
      </c>
      <c r="AG38" s="9">
        <v>0</v>
      </c>
      <c r="AH38" s="9">
        <v>0</v>
      </c>
      <c r="AI38" s="9">
        <v>1041.022156</v>
      </c>
      <c r="AJ38" s="9">
        <v>23.569429334790787</v>
      </c>
    </row>
    <row r="39" spans="1:36" s="10" customFormat="1" x14ac:dyDescent="0.25">
      <c r="A39" s="12">
        <v>309</v>
      </c>
      <c r="B39" s="92" t="s">
        <v>27</v>
      </c>
      <c r="C39" s="12" t="s">
        <v>1</v>
      </c>
      <c r="D39" s="9">
        <v>5364.9845999999998</v>
      </c>
      <c r="E39" s="9">
        <v>4977.5784210000002</v>
      </c>
      <c r="F39" s="9">
        <v>92.778988051522091</v>
      </c>
      <c r="G39" s="9">
        <v>387.40587699999998</v>
      </c>
      <c r="H39" s="9">
        <v>7.2210063193844016</v>
      </c>
      <c r="I39" s="9">
        <v>0</v>
      </c>
      <c r="J39" s="9">
        <v>0</v>
      </c>
      <c r="K39" s="9">
        <v>0</v>
      </c>
      <c r="L39" s="9">
        <v>0</v>
      </c>
      <c r="M39" s="20">
        <v>2132.0237066700001</v>
      </c>
      <c r="N39" s="21">
        <v>39.739605341458017</v>
      </c>
      <c r="O39" s="20">
        <v>210.65876823100001</v>
      </c>
      <c r="P39" s="21">
        <v>3.9265493554445619</v>
      </c>
      <c r="Q39" s="20">
        <v>0</v>
      </c>
      <c r="R39" s="21">
        <v>0</v>
      </c>
      <c r="S39" s="20">
        <v>0</v>
      </c>
      <c r="T39" s="21">
        <v>0</v>
      </c>
      <c r="U39" s="20">
        <v>5364.9845999299996</v>
      </c>
      <c r="V39" s="21">
        <v>99.99999999869523</v>
      </c>
      <c r="W39" s="9">
        <v>99.999994370906492</v>
      </c>
      <c r="X39" s="9" t="s">
        <v>216</v>
      </c>
      <c r="Y39" s="9">
        <v>0</v>
      </c>
      <c r="Z39" s="9">
        <v>0</v>
      </c>
      <c r="AA39" s="9">
        <v>0</v>
      </c>
      <c r="AB39" s="9">
        <v>0</v>
      </c>
      <c r="AC39" s="9">
        <v>5364.9845999999998</v>
      </c>
      <c r="AD39" s="9">
        <v>100</v>
      </c>
      <c r="AE39" s="9">
        <v>0</v>
      </c>
      <c r="AF39" s="9">
        <v>0</v>
      </c>
      <c r="AG39" s="9">
        <v>425</v>
      </c>
      <c r="AH39" s="9">
        <v>7.9217375572709008</v>
      </c>
      <c r="AI39" s="9">
        <v>784.88033099999996</v>
      </c>
      <c r="AJ39" s="9">
        <v>14.629684696578627</v>
      </c>
    </row>
    <row r="40" spans="1:36" s="10" customFormat="1" ht="30" x14ac:dyDescent="0.25">
      <c r="A40" s="12">
        <v>310</v>
      </c>
      <c r="B40" s="92" t="s">
        <v>53</v>
      </c>
      <c r="C40" s="12" t="s">
        <v>1</v>
      </c>
      <c r="D40" s="9">
        <v>1339.3955938500001</v>
      </c>
      <c r="E40" s="9">
        <v>1283.8541379999999</v>
      </c>
      <c r="F40" s="9">
        <v>95.853244843791813</v>
      </c>
      <c r="G40" s="9">
        <v>55.541460000000001</v>
      </c>
      <c r="H40" s="9">
        <v>4.1467554660494219</v>
      </c>
      <c r="I40" s="9">
        <v>0</v>
      </c>
      <c r="J40" s="9">
        <v>0</v>
      </c>
      <c r="K40" s="9">
        <v>0</v>
      </c>
      <c r="L40" s="9">
        <v>0</v>
      </c>
      <c r="M40" s="20">
        <v>1.3513639687300001</v>
      </c>
      <c r="N40" s="21">
        <v>0.10089356534656035</v>
      </c>
      <c r="O40" s="20">
        <v>0</v>
      </c>
      <c r="P40" s="21">
        <v>0</v>
      </c>
      <c r="Q40" s="20">
        <v>1339.3955938900001</v>
      </c>
      <c r="R40" s="21">
        <v>100.00000000298641</v>
      </c>
      <c r="S40" s="20">
        <v>0</v>
      </c>
      <c r="T40" s="21">
        <v>0</v>
      </c>
      <c r="U40" s="20">
        <v>0</v>
      </c>
      <c r="V40" s="21">
        <v>0</v>
      </c>
      <c r="W40" s="9">
        <v>100.00000030984124</v>
      </c>
      <c r="X40" s="9" t="s">
        <v>216</v>
      </c>
      <c r="Y40" s="9">
        <v>0</v>
      </c>
      <c r="Z40" s="9">
        <v>0</v>
      </c>
      <c r="AA40" s="9">
        <v>0</v>
      </c>
      <c r="AB40" s="9">
        <v>0</v>
      </c>
      <c r="AC40" s="9">
        <v>0</v>
      </c>
      <c r="AD40" s="9">
        <v>0</v>
      </c>
      <c r="AE40" s="9">
        <v>0</v>
      </c>
      <c r="AF40" s="9">
        <v>0</v>
      </c>
      <c r="AG40" s="9">
        <v>0</v>
      </c>
      <c r="AH40" s="9">
        <v>0</v>
      </c>
      <c r="AI40" s="9">
        <v>0</v>
      </c>
      <c r="AJ40" s="9">
        <v>0</v>
      </c>
    </row>
    <row r="41" spans="1:36" s="10" customFormat="1" ht="30" x14ac:dyDescent="0.25">
      <c r="A41" s="12">
        <v>311</v>
      </c>
      <c r="B41" s="92" t="s">
        <v>57</v>
      </c>
      <c r="C41" s="12" t="s">
        <v>1</v>
      </c>
      <c r="D41" s="9">
        <v>369.40630002299997</v>
      </c>
      <c r="E41" s="9">
        <v>369.40629999999999</v>
      </c>
      <c r="F41" s="9">
        <v>99.999999993773798</v>
      </c>
      <c r="G41" s="9">
        <v>0</v>
      </c>
      <c r="H41" s="9">
        <v>0</v>
      </c>
      <c r="I41" s="9">
        <v>0</v>
      </c>
      <c r="J41" s="9">
        <v>0</v>
      </c>
      <c r="K41" s="9">
        <v>0</v>
      </c>
      <c r="L41" s="9">
        <v>0</v>
      </c>
      <c r="M41" s="20">
        <v>0</v>
      </c>
      <c r="N41" s="21">
        <v>0</v>
      </c>
      <c r="O41" s="20">
        <v>0</v>
      </c>
      <c r="P41" s="21">
        <v>0</v>
      </c>
      <c r="Q41" s="20">
        <v>369.40630001699998</v>
      </c>
      <c r="R41" s="21">
        <v>99.99999999837577</v>
      </c>
      <c r="S41" s="20">
        <v>0</v>
      </c>
      <c r="T41" s="21">
        <v>0</v>
      </c>
      <c r="U41" s="20">
        <v>0</v>
      </c>
      <c r="V41" s="21">
        <v>0</v>
      </c>
      <c r="W41" s="9">
        <v>99.999999993773798</v>
      </c>
      <c r="X41" s="9" t="s">
        <v>216</v>
      </c>
      <c r="Y41" s="9">
        <v>0</v>
      </c>
      <c r="Z41" s="9">
        <v>0</v>
      </c>
      <c r="AA41" s="9">
        <v>0</v>
      </c>
      <c r="AB41" s="9">
        <v>0</v>
      </c>
      <c r="AC41" s="9">
        <v>0</v>
      </c>
      <c r="AD41" s="9">
        <v>0</v>
      </c>
      <c r="AE41" s="9">
        <v>0</v>
      </c>
      <c r="AF41" s="9">
        <v>0</v>
      </c>
      <c r="AG41" s="9">
        <v>0</v>
      </c>
      <c r="AH41" s="9">
        <v>0</v>
      </c>
      <c r="AI41" s="9">
        <v>62.256056000000001</v>
      </c>
      <c r="AJ41" s="9">
        <v>16.853003318060306</v>
      </c>
    </row>
    <row r="42" spans="1:36" s="10" customFormat="1" ht="45" x14ac:dyDescent="0.25">
      <c r="A42" s="12">
        <v>312</v>
      </c>
      <c r="B42" s="92" t="s">
        <v>138</v>
      </c>
      <c r="C42" s="12" t="s">
        <v>1</v>
      </c>
      <c r="D42" s="9">
        <v>88829.854298399994</v>
      </c>
      <c r="E42" s="9">
        <v>88182.864856999993</v>
      </c>
      <c r="F42" s="9">
        <v>99.271653154775407</v>
      </c>
      <c r="G42" s="137">
        <v>136.97999999999999</v>
      </c>
      <c r="H42" s="137">
        <v>0.15</v>
      </c>
      <c r="I42" s="138">
        <v>510.02</v>
      </c>
      <c r="J42" s="138">
        <v>0.56999999999999995</v>
      </c>
      <c r="K42" s="9">
        <v>0</v>
      </c>
      <c r="L42" s="9">
        <v>0</v>
      </c>
      <c r="M42" s="20">
        <v>38401.592580999997</v>
      </c>
      <c r="N42" s="21">
        <v>43.230502722654684</v>
      </c>
      <c r="O42" s="20">
        <v>0</v>
      </c>
      <c r="P42" s="21">
        <v>0</v>
      </c>
      <c r="Q42" s="20">
        <v>592.64190078700005</v>
      </c>
      <c r="R42" s="21">
        <v>0.66716522892875529</v>
      </c>
      <c r="S42" s="20">
        <v>17372.175411600001</v>
      </c>
      <c r="T42" s="21">
        <v>19.556685698529744</v>
      </c>
      <c r="U42" s="20">
        <v>70865.035753799995</v>
      </c>
      <c r="V42" s="21">
        <v>79.776147685380607</v>
      </c>
      <c r="W42" s="9">
        <v>99.999998654281256</v>
      </c>
      <c r="X42" s="9" t="s">
        <v>216</v>
      </c>
      <c r="Y42" s="9">
        <v>0</v>
      </c>
      <c r="Z42" s="9">
        <v>0</v>
      </c>
      <c r="AA42" s="9">
        <v>0</v>
      </c>
      <c r="AB42" s="9">
        <v>0</v>
      </c>
      <c r="AC42" s="9">
        <v>0</v>
      </c>
      <c r="AD42" s="9">
        <v>0</v>
      </c>
      <c r="AE42" s="9">
        <v>0</v>
      </c>
      <c r="AF42" s="9">
        <v>0</v>
      </c>
      <c r="AG42" s="9">
        <v>1588.074108</v>
      </c>
      <c r="AH42" s="9">
        <v>1.7877707000005791</v>
      </c>
      <c r="AI42" s="9">
        <v>11477.589566000001</v>
      </c>
      <c r="AJ42" s="9">
        <v>12.92086951695781</v>
      </c>
    </row>
    <row r="43" spans="1:36" s="10" customFormat="1" ht="30" x14ac:dyDescent="0.25">
      <c r="A43" s="12">
        <v>313</v>
      </c>
      <c r="B43" s="92" t="s">
        <v>139</v>
      </c>
      <c r="C43" s="12" t="s">
        <v>1</v>
      </c>
      <c r="D43" s="9">
        <v>1733.55310001</v>
      </c>
      <c r="E43" s="9">
        <v>1409.2057130000001</v>
      </c>
      <c r="F43" s="9">
        <v>81.290022958735506</v>
      </c>
      <c r="G43" s="9">
        <v>324.34740199999999</v>
      </c>
      <c r="H43" s="9">
        <v>18.709977905962557</v>
      </c>
      <c r="I43" s="9">
        <v>0</v>
      </c>
      <c r="J43" s="9">
        <v>0</v>
      </c>
      <c r="K43" s="9">
        <v>0</v>
      </c>
      <c r="L43" s="9">
        <v>0</v>
      </c>
      <c r="M43" s="20">
        <v>0</v>
      </c>
      <c r="N43" s="21">
        <v>0</v>
      </c>
      <c r="O43" s="20">
        <v>0</v>
      </c>
      <c r="P43" s="21">
        <v>0</v>
      </c>
      <c r="Q43" s="20">
        <v>0</v>
      </c>
      <c r="R43" s="21">
        <v>0</v>
      </c>
      <c r="S43" s="20">
        <v>1733.55310001</v>
      </c>
      <c r="T43" s="21">
        <v>100</v>
      </c>
      <c r="U43" s="20">
        <v>0</v>
      </c>
      <c r="V43" s="21">
        <v>0</v>
      </c>
      <c r="W43" s="9">
        <v>100.00000086469807</v>
      </c>
      <c r="X43" s="9" t="s">
        <v>216</v>
      </c>
      <c r="Y43" s="9">
        <v>0</v>
      </c>
      <c r="Z43" s="9">
        <v>0</v>
      </c>
      <c r="AA43" s="9">
        <v>0</v>
      </c>
      <c r="AB43" s="9">
        <v>0</v>
      </c>
      <c r="AC43" s="9">
        <v>0</v>
      </c>
      <c r="AD43" s="9">
        <v>0</v>
      </c>
      <c r="AE43" s="9">
        <v>0</v>
      </c>
      <c r="AF43" s="9">
        <v>0</v>
      </c>
      <c r="AG43" s="9">
        <v>0.392036</v>
      </c>
      <c r="AH43" s="9">
        <v>2.2614594268715423E-2</v>
      </c>
      <c r="AI43" s="9">
        <v>73.714129</v>
      </c>
      <c r="AJ43" s="9">
        <v>4.2521990817342017</v>
      </c>
    </row>
    <row r="44" spans="1:36" s="10" customFormat="1" x14ac:dyDescent="0.25">
      <c r="A44" s="12">
        <v>314</v>
      </c>
      <c r="B44" s="92" t="s">
        <v>143</v>
      </c>
      <c r="C44" s="12" t="s">
        <v>1</v>
      </c>
      <c r="D44" s="9">
        <v>3203.67848594</v>
      </c>
      <c r="E44" s="9">
        <v>0</v>
      </c>
      <c r="F44" s="9">
        <v>0</v>
      </c>
      <c r="G44" s="137">
        <v>0</v>
      </c>
      <c r="H44" s="137">
        <v>0</v>
      </c>
      <c r="I44" s="138">
        <v>3203.68</v>
      </c>
      <c r="J44" s="138">
        <v>100</v>
      </c>
      <c r="K44" s="9">
        <v>0</v>
      </c>
      <c r="L44" s="9">
        <v>0</v>
      </c>
      <c r="M44" s="20">
        <v>843.62875568000004</v>
      </c>
      <c r="N44" s="21">
        <v>26.333127977181164</v>
      </c>
      <c r="O44" s="20">
        <v>754.93981070100006</v>
      </c>
      <c r="P44" s="21">
        <v>23.564780736088476</v>
      </c>
      <c r="Q44" s="20">
        <v>0</v>
      </c>
      <c r="R44" s="21">
        <v>0</v>
      </c>
      <c r="S44" s="20">
        <v>3190.3163909899999</v>
      </c>
      <c r="T44" s="21">
        <v>99.582913984388824</v>
      </c>
      <c r="U44" s="20">
        <v>13.362094926399999</v>
      </c>
      <c r="V44" s="21">
        <v>0.41708601487453545</v>
      </c>
      <c r="W44" s="9">
        <v>100.00000000187283</v>
      </c>
      <c r="X44" s="9" t="s">
        <v>216</v>
      </c>
      <c r="Y44" s="9">
        <v>0</v>
      </c>
      <c r="Z44" s="9">
        <v>0</v>
      </c>
      <c r="AA44" s="9">
        <v>3203.6784859999998</v>
      </c>
      <c r="AB44" s="9">
        <v>100.00000000187283</v>
      </c>
      <c r="AC44" s="9">
        <v>0</v>
      </c>
      <c r="AD44" s="9">
        <v>0</v>
      </c>
      <c r="AE44" s="9">
        <v>0</v>
      </c>
      <c r="AF44" s="9">
        <v>0</v>
      </c>
      <c r="AG44" s="9">
        <v>0</v>
      </c>
      <c r="AH44" s="9">
        <v>0</v>
      </c>
      <c r="AI44" s="9">
        <v>298.24139200000002</v>
      </c>
      <c r="AJ44" s="9">
        <v>9.3093421611717133</v>
      </c>
    </row>
    <row r="45" spans="1:36" s="10" customFormat="1" x14ac:dyDescent="0.25">
      <c r="A45" s="12">
        <v>315</v>
      </c>
      <c r="B45" s="92" t="s">
        <v>132</v>
      </c>
      <c r="C45" s="12" t="s">
        <v>1</v>
      </c>
      <c r="D45" s="9">
        <v>16272.449850700001</v>
      </c>
      <c r="E45" s="9">
        <v>0</v>
      </c>
      <c r="F45" s="9">
        <v>0</v>
      </c>
      <c r="G45" s="137">
        <v>235.13</v>
      </c>
      <c r="H45" s="137">
        <v>1.44</v>
      </c>
      <c r="I45" s="138">
        <v>2777.12</v>
      </c>
      <c r="J45" s="138">
        <v>17.07</v>
      </c>
      <c r="K45" s="138">
        <v>13260.21</v>
      </c>
      <c r="L45" s="138">
        <v>81.489999999999995</v>
      </c>
      <c r="M45" s="20">
        <v>16272.4498558</v>
      </c>
      <c r="N45" s="21">
        <v>100.0000000313413</v>
      </c>
      <c r="O45" s="20">
        <v>14611.115002799999</v>
      </c>
      <c r="P45" s="21">
        <v>89.790505651313879</v>
      </c>
      <c r="Q45" s="20">
        <v>0</v>
      </c>
      <c r="R45" s="21">
        <v>0</v>
      </c>
      <c r="S45" s="20">
        <v>0</v>
      </c>
      <c r="T45" s="21">
        <v>0</v>
      </c>
      <c r="U45" s="20">
        <v>16272.449850700001</v>
      </c>
      <c r="V45" s="21">
        <v>100</v>
      </c>
      <c r="W45" s="9">
        <v>100.00000010016932</v>
      </c>
      <c r="X45" s="9" t="s">
        <v>216</v>
      </c>
      <c r="Y45" s="9">
        <v>0</v>
      </c>
      <c r="Z45" s="9">
        <v>0</v>
      </c>
      <c r="AA45" s="9">
        <v>0</v>
      </c>
      <c r="AB45" s="9">
        <v>0</v>
      </c>
      <c r="AC45" s="9">
        <v>16272.449850999999</v>
      </c>
      <c r="AD45" s="9">
        <v>100.0000000018436</v>
      </c>
      <c r="AE45" s="9">
        <v>0</v>
      </c>
      <c r="AF45" s="9">
        <v>0</v>
      </c>
      <c r="AG45" s="9">
        <v>2243.5253029999999</v>
      </c>
      <c r="AH45" s="9">
        <v>13.787262050793716</v>
      </c>
      <c r="AI45" s="9">
        <v>5562.8504869999997</v>
      </c>
      <c r="AJ45" s="9">
        <v>34.185697531958894</v>
      </c>
    </row>
    <row r="46" spans="1:36" s="10" customFormat="1" ht="30" x14ac:dyDescent="0.25">
      <c r="A46" s="12">
        <v>316</v>
      </c>
      <c r="B46" s="92" t="s">
        <v>133</v>
      </c>
      <c r="C46" s="12" t="s">
        <v>1</v>
      </c>
      <c r="D46" s="9">
        <v>14119.5659942</v>
      </c>
      <c r="E46" s="9">
        <v>0</v>
      </c>
      <c r="F46" s="9">
        <v>0</v>
      </c>
      <c r="G46" s="138">
        <v>14119.57</v>
      </c>
      <c r="H46" s="138">
        <v>100</v>
      </c>
      <c r="I46" s="137">
        <v>0</v>
      </c>
      <c r="J46" s="137">
        <v>0</v>
      </c>
      <c r="K46" s="9">
        <v>0</v>
      </c>
      <c r="L46" s="9">
        <v>0</v>
      </c>
      <c r="M46" s="20">
        <v>8268.4828218599996</v>
      </c>
      <c r="N46" s="21">
        <v>58.560460181683389</v>
      </c>
      <c r="O46" s="20">
        <v>14119.565994299999</v>
      </c>
      <c r="P46" s="21">
        <v>100.00000000070823</v>
      </c>
      <c r="Q46" s="20">
        <v>0</v>
      </c>
      <c r="R46" s="21">
        <v>0</v>
      </c>
      <c r="S46" s="20">
        <v>14119.565994299999</v>
      </c>
      <c r="T46" s="21">
        <v>100.00000000070823</v>
      </c>
      <c r="U46" s="20">
        <v>0</v>
      </c>
      <c r="V46" s="21">
        <v>0</v>
      </c>
      <c r="W46" s="9">
        <v>99.999999998583519</v>
      </c>
      <c r="X46" s="9" t="s">
        <v>216</v>
      </c>
      <c r="Y46" s="9">
        <v>0</v>
      </c>
      <c r="Z46" s="9">
        <v>0</v>
      </c>
      <c r="AA46" s="9">
        <v>0</v>
      </c>
      <c r="AB46" s="9">
        <v>0</v>
      </c>
      <c r="AC46" s="9">
        <v>0</v>
      </c>
      <c r="AD46" s="9">
        <v>0</v>
      </c>
      <c r="AE46" s="9">
        <v>0</v>
      </c>
      <c r="AF46" s="9">
        <v>0</v>
      </c>
      <c r="AG46" s="9">
        <v>2266.3569080000002</v>
      </c>
      <c r="AH46" s="9">
        <v>16.051179681662799</v>
      </c>
      <c r="AI46" s="9">
        <v>7838.2396799999997</v>
      </c>
      <c r="AJ46" s="9">
        <v>55.513318774952232</v>
      </c>
    </row>
    <row r="47" spans="1:36" s="10" customFormat="1" ht="30" x14ac:dyDescent="0.25">
      <c r="A47" s="12">
        <v>317</v>
      </c>
      <c r="B47" s="92" t="s">
        <v>134</v>
      </c>
      <c r="C47" s="12" t="s">
        <v>1</v>
      </c>
      <c r="D47" s="9">
        <v>10477.734444399999</v>
      </c>
      <c r="E47" s="9">
        <v>0</v>
      </c>
      <c r="F47" s="9">
        <v>0</v>
      </c>
      <c r="G47" s="137">
        <v>3120.63</v>
      </c>
      <c r="H47" s="137">
        <v>29.78</v>
      </c>
      <c r="I47" s="138">
        <v>7357.1</v>
      </c>
      <c r="J47" s="138">
        <v>70.22</v>
      </c>
      <c r="K47" s="9">
        <v>0</v>
      </c>
      <c r="L47" s="9">
        <v>0</v>
      </c>
      <c r="M47" s="20">
        <v>10477.7335353</v>
      </c>
      <c r="N47" s="21">
        <v>99.999991323506009</v>
      </c>
      <c r="O47" s="20">
        <v>9717.0868935599992</v>
      </c>
      <c r="P47" s="21">
        <v>92.740343297719861</v>
      </c>
      <c r="Q47" s="20">
        <v>0</v>
      </c>
      <c r="R47" s="21">
        <v>0</v>
      </c>
      <c r="S47" s="20">
        <v>0</v>
      </c>
      <c r="T47" s="21">
        <v>0</v>
      </c>
      <c r="U47" s="20">
        <v>0</v>
      </c>
      <c r="V47" s="21">
        <v>0</v>
      </c>
      <c r="W47" s="9">
        <v>99.999992179607119</v>
      </c>
      <c r="X47" s="9" t="s">
        <v>216</v>
      </c>
      <c r="Y47" s="9">
        <v>0</v>
      </c>
      <c r="Z47" s="9">
        <v>0</v>
      </c>
      <c r="AA47" s="9">
        <v>0</v>
      </c>
      <c r="AB47" s="9">
        <v>0</v>
      </c>
      <c r="AC47" s="9">
        <v>10477.733625000001</v>
      </c>
      <c r="AD47" s="9">
        <v>99.999992179607119</v>
      </c>
      <c r="AE47" s="9">
        <v>0</v>
      </c>
      <c r="AF47" s="9">
        <v>0</v>
      </c>
      <c r="AG47" s="9">
        <v>2708.4520619999998</v>
      </c>
      <c r="AH47" s="9">
        <v>25.849596364293973</v>
      </c>
      <c r="AI47" s="9">
        <v>2393.5356310000002</v>
      </c>
      <c r="AJ47" s="9">
        <v>22.844018844925635</v>
      </c>
    </row>
    <row r="48" spans="1:36" s="10" customFormat="1" x14ac:dyDescent="0.25">
      <c r="A48" s="12">
        <v>330</v>
      </c>
      <c r="B48" s="92" t="s">
        <v>162</v>
      </c>
      <c r="C48" s="12" t="s">
        <v>1</v>
      </c>
      <c r="D48" s="9">
        <v>261.37969510400001</v>
      </c>
      <c r="E48" s="9">
        <v>261.37969500000003</v>
      </c>
      <c r="F48" s="9">
        <v>99.999999960211156</v>
      </c>
      <c r="G48" s="9">
        <v>0</v>
      </c>
      <c r="H48" s="9">
        <v>0</v>
      </c>
      <c r="I48" s="9">
        <v>0</v>
      </c>
      <c r="J48" s="9">
        <v>0</v>
      </c>
      <c r="K48" s="9">
        <v>0</v>
      </c>
      <c r="L48" s="9">
        <v>0</v>
      </c>
      <c r="M48" s="20">
        <v>0</v>
      </c>
      <c r="N48" s="21">
        <v>0</v>
      </c>
      <c r="O48" s="20">
        <v>0</v>
      </c>
      <c r="P48" s="21">
        <v>0</v>
      </c>
      <c r="Q48" s="20">
        <v>0</v>
      </c>
      <c r="R48" s="21">
        <v>0</v>
      </c>
      <c r="S48" s="20">
        <v>261.37969510699997</v>
      </c>
      <c r="T48" s="21">
        <v>100.00000000114774</v>
      </c>
      <c r="U48" s="20">
        <v>0</v>
      </c>
      <c r="V48" s="21">
        <v>0</v>
      </c>
      <c r="W48" s="9">
        <v>99.999999960211156</v>
      </c>
      <c r="X48" s="9" t="s">
        <v>216</v>
      </c>
      <c r="Y48" s="9">
        <v>0</v>
      </c>
      <c r="Z48" s="9">
        <v>0</v>
      </c>
      <c r="AA48" s="9">
        <v>0</v>
      </c>
      <c r="AB48" s="9">
        <v>0</v>
      </c>
      <c r="AC48" s="9">
        <v>261.37969500000003</v>
      </c>
      <c r="AD48" s="9">
        <v>99.999999960211156</v>
      </c>
      <c r="AE48" s="9">
        <v>0</v>
      </c>
      <c r="AF48" s="9">
        <v>0</v>
      </c>
      <c r="AG48" s="9">
        <v>0</v>
      </c>
      <c r="AH48" s="9">
        <v>0</v>
      </c>
      <c r="AI48" s="9">
        <v>0</v>
      </c>
      <c r="AJ48" s="9">
        <v>0</v>
      </c>
    </row>
    <row r="49" spans="1:36" s="10" customFormat="1" x14ac:dyDescent="0.25">
      <c r="A49" s="12">
        <v>331</v>
      </c>
      <c r="B49" s="92" t="s">
        <v>163</v>
      </c>
      <c r="C49" s="12" t="s">
        <v>1</v>
      </c>
      <c r="D49" s="9">
        <v>3012.0763714</v>
      </c>
      <c r="E49" s="9">
        <v>0</v>
      </c>
      <c r="F49" s="9">
        <v>0</v>
      </c>
      <c r="G49" s="137">
        <v>0</v>
      </c>
      <c r="H49" s="137">
        <v>0</v>
      </c>
      <c r="I49" s="138">
        <v>3012.08</v>
      </c>
      <c r="J49" s="138">
        <v>100</v>
      </c>
      <c r="K49" s="9">
        <v>0</v>
      </c>
      <c r="L49" s="9">
        <v>0</v>
      </c>
      <c r="M49" s="20">
        <v>3012.07637144</v>
      </c>
      <c r="N49" s="21">
        <v>100.00000000132798</v>
      </c>
      <c r="O49" s="20">
        <v>2844.9134024099999</v>
      </c>
      <c r="P49" s="21">
        <v>94.450241349215744</v>
      </c>
      <c r="Q49" s="20">
        <v>0</v>
      </c>
      <c r="R49" s="21">
        <v>0</v>
      </c>
      <c r="S49" s="20">
        <v>3012.0763714</v>
      </c>
      <c r="T49" s="21">
        <v>100</v>
      </c>
      <c r="U49" s="20">
        <v>0</v>
      </c>
      <c r="V49" s="21">
        <v>0</v>
      </c>
      <c r="W49" s="9">
        <v>100.00000001991982</v>
      </c>
      <c r="X49" s="9" t="s">
        <v>216</v>
      </c>
      <c r="Y49" s="9">
        <v>0</v>
      </c>
      <c r="Z49" s="9">
        <v>0</v>
      </c>
      <c r="AA49" s="9">
        <v>3012.0763710000001</v>
      </c>
      <c r="AB49" s="9">
        <v>99.999999986720127</v>
      </c>
      <c r="AC49" s="9">
        <v>0</v>
      </c>
      <c r="AD49" s="9">
        <v>0</v>
      </c>
      <c r="AE49" s="9">
        <v>0</v>
      </c>
      <c r="AF49" s="9">
        <v>0</v>
      </c>
      <c r="AG49" s="9">
        <v>60.264488</v>
      </c>
      <c r="AH49" s="9">
        <v>2.000762283859002</v>
      </c>
      <c r="AI49" s="9">
        <v>1574.0636460000001</v>
      </c>
      <c r="AJ49" s="9">
        <v>52.258424153713676</v>
      </c>
    </row>
    <row r="50" spans="1:36" s="10" customFormat="1" x14ac:dyDescent="0.25">
      <c r="A50" s="12">
        <v>332</v>
      </c>
      <c r="B50" s="92" t="s">
        <v>164</v>
      </c>
      <c r="C50" s="12" t="s">
        <v>1</v>
      </c>
      <c r="D50" s="9">
        <v>490.28564999999998</v>
      </c>
      <c r="E50" s="9">
        <v>490.28564999999998</v>
      </c>
      <c r="F50" s="9">
        <v>100</v>
      </c>
      <c r="G50" s="9">
        <v>0</v>
      </c>
      <c r="H50" s="9">
        <v>0</v>
      </c>
      <c r="I50" s="9">
        <v>0</v>
      </c>
      <c r="J50" s="9">
        <v>0</v>
      </c>
      <c r="K50" s="9">
        <v>0</v>
      </c>
      <c r="L50" s="9">
        <v>0</v>
      </c>
      <c r="M50" s="20">
        <v>490.28564999999998</v>
      </c>
      <c r="N50" s="21">
        <v>100</v>
      </c>
      <c r="O50" s="20">
        <v>0</v>
      </c>
      <c r="P50" s="21">
        <v>0</v>
      </c>
      <c r="Q50" s="20">
        <v>0</v>
      </c>
      <c r="R50" s="21">
        <v>0</v>
      </c>
      <c r="S50" s="20">
        <v>0</v>
      </c>
      <c r="T50" s="21">
        <v>0</v>
      </c>
      <c r="U50" s="20">
        <v>490.285650008</v>
      </c>
      <c r="V50" s="21">
        <v>100.0000000016317</v>
      </c>
      <c r="W50" s="9">
        <v>100</v>
      </c>
      <c r="X50" s="9" t="s">
        <v>216</v>
      </c>
      <c r="Y50" s="9">
        <v>0</v>
      </c>
      <c r="Z50" s="9">
        <v>0</v>
      </c>
      <c r="AA50" s="9">
        <v>0</v>
      </c>
      <c r="AB50" s="9">
        <v>0</v>
      </c>
      <c r="AC50" s="9">
        <v>490.28564999999998</v>
      </c>
      <c r="AD50" s="9">
        <v>100</v>
      </c>
      <c r="AE50" s="9">
        <v>0</v>
      </c>
      <c r="AF50" s="9">
        <v>0</v>
      </c>
      <c r="AG50" s="9">
        <v>12.920074</v>
      </c>
      <c r="AH50" s="9">
        <v>2.6352135739644837</v>
      </c>
      <c r="AI50" s="9">
        <v>68.285566000000003</v>
      </c>
      <c r="AJ50" s="9">
        <v>13.927710509169502</v>
      </c>
    </row>
    <row r="51" spans="1:36" s="10" customFormat="1" ht="30" x14ac:dyDescent="0.25">
      <c r="A51" s="12">
        <v>334</v>
      </c>
      <c r="B51" s="92" t="s">
        <v>185</v>
      </c>
      <c r="C51" s="12" t="s">
        <v>1</v>
      </c>
      <c r="D51" s="9">
        <v>694.04174999999998</v>
      </c>
      <c r="E51" s="9">
        <v>694.04174999999998</v>
      </c>
      <c r="F51" s="9">
        <v>100.00000000000001</v>
      </c>
      <c r="G51" s="9">
        <v>0</v>
      </c>
      <c r="H51" s="9">
        <v>0</v>
      </c>
      <c r="I51" s="9">
        <v>0</v>
      </c>
      <c r="J51" s="9">
        <v>0</v>
      </c>
      <c r="K51" s="9">
        <v>0</v>
      </c>
      <c r="L51" s="9">
        <v>0</v>
      </c>
      <c r="M51" s="20">
        <v>0</v>
      </c>
      <c r="N51" s="21">
        <v>0</v>
      </c>
      <c r="O51" s="20">
        <v>0</v>
      </c>
      <c r="P51" s="21">
        <v>0</v>
      </c>
      <c r="Q51" s="20">
        <v>694.041749998</v>
      </c>
      <c r="R51" s="21">
        <v>99.999999999711832</v>
      </c>
      <c r="S51" s="20">
        <v>0</v>
      </c>
      <c r="T51" s="21">
        <v>0</v>
      </c>
      <c r="U51" s="20">
        <v>0</v>
      </c>
      <c r="V51" s="21">
        <v>0</v>
      </c>
      <c r="W51" s="9">
        <v>100.00000000000001</v>
      </c>
      <c r="X51" s="9" t="s">
        <v>216</v>
      </c>
      <c r="Y51" s="9">
        <v>0</v>
      </c>
      <c r="Z51" s="9">
        <v>0</v>
      </c>
      <c r="AA51" s="9">
        <v>0</v>
      </c>
      <c r="AB51" s="9">
        <v>0</v>
      </c>
      <c r="AC51" s="9">
        <v>0</v>
      </c>
      <c r="AD51" s="9">
        <v>0</v>
      </c>
      <c r="AE51" s="9">
        <v>0</v>
      </c>
      <c r="AF51" s="9">
        <v>0</v>
      </c>
      <c r="AG51" s="9">
        <v>694.04174999999998</v>
      </c>
      <c r="AH51" s="9">
        <v>100.00000000000001</v>
      </c>
      <c r="AI51" s="9">
        <v>0</v>
      </c>
      <c r="AJ51" s="9">
        <v>0</v>
      </c>
    </row>
    <row r="52" spans="1:36" s="10" customFormat="1" x14ac:dyDescent="0.25">
      <c r="A52" s="12">
        <v>335</v>
      </c>
      <c r="B52" s="92" t="s">
        <v>166</v>
      </c>
      <c r="C52" s="12" t="s">
        <v>1</v>
      </c>
      <c r="D52" s="9">
        <v>1036.8669607899999</v>
      </c>
      <c r="E52" s="9">
        <v>1036.8669609999999</v>
      </c>
      <c r="F52" s="9">
        <v>100.00000002025334</v>
      </c>
      <c r="G52" s="9">
        <v>0</v>
      </c>
      <c r="H52" s="9">
        <v>0</v>
      </c>
      <c r="I52" s="9">
        <v>0</v>
      </c>
      <c r="J52" s="9">
        <v>0</v>
      </c>
      <c r="K52" s="9">
        <v>0</v>
      </c>
      <c r="L52" s="9">
        <v>0</v>
      </c>
      <c r="M52" s="20">
        <v>1036.8669608299999</v>
      </c>
      <c r="N52" s="21">
        <v>100.00000000385778</v>
      </c>
      <c r="O52" s="20">
        <v>0</v>
      </c>
      <c r="P52" s="21">
        <v>0</v>
      </c>
      <c r="Q52" s="20">
        <v>0</v>
      </c>
      <c r="R52" s="21">
        <v>0</v>
      </c>
      <c r="S52" s="20">
        <v>0</v>
      </c>
      <c r="T52" s="21">
        <v>0</v>
      </c>
      <c r="U52" s="20">
        <v>1036.86696076</v>
      </c>
      <c r="V52" s="21">
        <v>99.99999999710667</v>
      </c>
      <c r="W52" s="9">
        <v>100.00000002025334</v>
      </c>
      <c r="X52" s="9" t="s">
        <v>216</v>
      </c>
      <c r="Y52" s="9">
        <v>0</v>
      </c>
      <c r="Z52" s="9">
        <v>0</v>
      </c>
      <c r="AA52" s="9">
        <v>0</v>
      </c>
      <c r="AB52" s="9">
        <v>0</v>
      </c>
      <c r="AC52" s="9">
        <v>1036.8669609999999</v>
      </c>
      <c r="AD52" s="9">
        <v>100.00000002025334</v>
      </c>
      <c r="AE52" s="9">
        <v>0</v>
      </c>
      <c r="AF52" s="9">
        <v>0</v>
      </c>
      <c r="AG52" s="9">
        <v>24.499478</v>
      </c>
      <c r="AH52" s="9">
        <v>2.3628371745333259</v>
      </c>
      <c r="AI52" s="9">
        <v>284.92440099999999</v>
      </c>
      <c r="AJ52" s="9">
        <v>27.479359626129188</v>
      </c>
    </row>
    <row r="53" spans="1:36" s="10" customFormat="1" x14ac:dyDescent="0.25">
      <c r="A53" s="12">
        <v>336</v>
      </c>
      <c r="B53" s="92" t="s">
        <v>167</v>
      </c>
      <c r="C53" s="12" t="s">
        <v>1</v>
      </c>
      <c r="D53" s="9">
        <v>1389.7325461400001</v>
      </c>
      <c r="E53" s="9">
        <v>1389.732546</v>
      </c>
      <c r="F53" s="9">
        <v>99.99999998992611</v>
      </c>
      <c r="G53" s="9">
        <v>0</v>
      </c>
      <c r="H53" s="9">
        <v>0</v>
      </c>
      <c r="I53" s="9">
        <v>0</v>
      </c>
      <c r="J53" s="9">
        <v>0</v>
      </c>
      <c r="K53" s="9">
        <v>0</v>
      </c>
      <c r="L53" s="9">
        <v>0</v>
      </c>
      <c r="M53" s="20">
        <v>0</v>
      </c>
      <c r="N53" s="21">
        <v>0</v>
      </c>
      <c r="O53" s="20">
        <v>0</v>
      </c>
      <c r="P53" s="21">
        <v>0</v>
      </c>
      <c r="Q53" s="20">
        <v>1389.73254608</v>
      </c>
      <c r="R53" s="21">
        <v>99.999999995682614</v>
      </c>
      <c r="S53" s="20">
        <v>0</v>
      </c>
      <c r="T53" s="21">
        <v>0</v>
      </c>
      <c r="U53" s="20">
        <v>0</v>
      </c>
      <c r="V53" s="21">
        <v>0</v>
      </c>
      <c r="W53" s="9">
        <v>99.99999998992611</v>
      </c>
      <c r="X53" s="9" t="s">
        <v>216</v>
      </c>
      <c r="Y53" s="9">
        <v>0</v>
      </c>
      <c r="Z53" s="9">
        <v>0</v>
      </c>
      <c r="AA53" s="9">
        <v>0</v>
      </c>
      <c r="AB53" s="9">
        <v>0</v>
      </c>
      <c r="AC53" s="9">
        <v>0</v>
      </c>
      <c r="AD53" s="9">
        <v>0</v>
      </c>
      <c r="AE53" s="9">
        <v>0</v>
      </c>
      <c r="AF53" s="9">
        <v>0</v>
      </c>
      <c r="AG53" s="9">
        <v>0</v>
      </c>
      <c r="AH53" s="9">
        <v>0</v>
      </c>
      <c r="AI53" s="9">
        <v>7.6105460000000003</v>
      </c>
      <c r="AJ53" s="9">
        <v>0.5476266653708578</v>
      </c>
    </row>
    <row r="54" spans="1:36" s="10" customFormat="1" x14ac:dyDescent="0.25">
      <c r="A54" s="12">
        <v>337</v>
      </c>
      <c r="B54" s="92" t="s">
        <v>168</v>
      </c>
      <c r="C54" s="12" t="s">
        <v>1</v>
      </c>
      <c r="D54" s="9">
        <v>906.16553888399994</v>
      </c>
      <c r="E54" s="9">
        <v>906.16457800000001</v>
      </c>
      <c r="F54" s="9">
        <v>99.999893961538078</v>
      </c>
      <c r="G54" s="9">
        <v>0</v>
      </c>
      <c r="H54" s="9">
        <v>0</v>
      </c>
      <c r="I54" s="9">
        <v>0</v>
      </c>
      <c r="J54" s="9">
        <v>0</v>
      </c>
      <c r="K54" s="9">
        <v>0</v>
      </c>
      <c r="L54" s="9">
        <v>0</v>
      </c>
      <c r="M54" s="20">
        <v>0</v>
      </c>
      <c r="N54" s="21">
        <v>0</v>
      </c>
      <c r="O54" s="20">
        <v>0</v>
      </c>
      <c r="P54" s="21">
        <v>0</v>
      </c>
      <c r="Q54" s="20">
        <v>906.16457846900005</v>
      </c>
      <c r="R54" s="21">
        <v>99.999894013294636</v>
      </c>
      <c r="S54" s="20">
        <v>0</v>
      </c>
      <c r="T54" s="21">
        <v>0</v>
      </c>
      <c r="U54" s="20">
        <v>0</v>
      </c>
      <c r="V54" s="21">
        <v>0</v>
      </c>
      <c r="W54" s="9">
        <v>99.999893961538078</v>
      </c>
      <c r="X54" s="9" t="s">
        <v>216</v>
      </c>
      <c r="Y54" s="9">
        <v>0</v>
      </c>
      <c r="Z54" s="9">
        <v>0</v>
      </c>
      <c r="AA54" s="9">
        <v>0</v>
      </c>
      <c r="AB54" s="9">
        <v>0</v>
      </c>
      <c r="AC54" s="9">
        <v>0</v>
      </c>
      <c r="AD54" s="9">
        <v>0</v>
      </c>
      <c r="AE54" s="9">
        <v>0</v>
      </c>
      <c r="AF54" s="9">
        <v>0</v>
      </c>
      <c r="AG54" s="9">
        <v>0</v>
      </c>
      <c r="AH54" s="9">
        <v>0</v>
      </c>
      <c r="AI54" s="9">
        <v>0</v>
      </c>
      <c r="AJ54" s="9">
        <v>0</v>
      </c>
    </row>
    <row r="55" spans="1:36" s="10" customFormat="1" x14ac:dyDescent="0.25">
      <c r="A55" s="12">
        <v>338</v>
      </c>
      <c r="B55" s="92" t="s">
        <v>18</v>
      </c>
      <c r="C55" s="12" t="s">
        <v>1</v>
      </c>
      <c r="D55" s="9">
        <v>1234.1712500000001</v>
      </c>
      <c r="E55" s="9">
        <v>1234.1712500000001</v>
      </c>
      <c r="F55" s="9">
        <v>100</v>
      </c>
      <c r="G55" s="9">
        <v>0</v>
      </c>
      <c r="H55" s="9">
        <v>0</v>
      </c>
      <c r="I55" s="9">
        <v>0</v>
      </c>
      <c r="J55" s="9">
        <v>0</v>
      </c>
      <c r="K55" s="9">
        <v>0</v>
      </c>
      <c r="L55" s="9">
        <v>0</v>
      </c>
      <c r="M55" s="20">
        <v>0</v>
      </c>
      <c r="N55" s="21">
        <v>0</v>
      </c>
      <c r="O55" s="20">
        <v>0</v>
      </c>
      <c r="P55" s="21">
        <v>0</v>
      </c>
      <c r="Q55" s="20">
        <v>0</v>
      </c>
      <c r="R55" s="21">
        <v>0</v>
      </c>
      <c r="S55" s="20">
        <v>1234.17124999</v>
      </c>
      <c r="T55" s="21">
        <v>99.999999999189725</v>
      </c>
      <c r="U55" s="20">
        <v>0</v>
      </c>
      <c r="V55" s="21">
        <v>0</v>
      </c>
      <c r="W55" s="9">
        <v>100</v>
      </c>
      <c r="X55" s="9" t="s">
        <v>216</v>
      </c>
      <c r="Y55" s="9">
        <v>0</v>
      </c>
      <c r="Z55" s="9">
        <v>0</v>
      </c>
      <c r="AA55" s="9">
        <v>0</v>
      </c>
      <c r="AB55" s="9">
        <v>0</v>
      </c>
      <c r="AC55" s="9">
        <v>1195.8939769999999</v>
      </c>
      <c r="AD55" s="9">
        <v>96.898544428092933</v>
      </c>
      <c r="AE55" s="9">
        <v>0</v>
      </c>
      <c r="AF55" s="9">
        <v>0</v>
      </c>
      <c r="AG55" s="9">
        <v>47.575775999999998</v>
      </c>
      <c r="AH55" s="9">
        <v>3.8548763795948084</v>
      </c>
      <c r="AI55" s="9">
        <v>177.44734500000001</v>
      </c>
      <c r="AJ55" s="9">
        <v>14.377854369885865</v>
      </c>
    </row>
    <row r="57" spans="1:36" s="15" customFormat="1" x14ac:dyDescent="0.25">
      <c r="A57" s="15" t="s">
        <v>362</v>
      </c>
      <c r="B57" s="105"/>
    </row>
    <row r="58" spans="1:36" x14ac:dyDescent="0.25">
      <c r="A58" t="s">
        <v>373</v>
      </c>
    </row>
    <row r="59" spans="1:36" x14ac:dyDescent="0.25">
      <c r="A59" t="s">
        <v>374</v>
      </c>
    </row>
    <row r="60" spans="1:36" x14ac:dyDescent="0.25">
      <c r="A60" t="s">
        <v>375</v>
      </c>
    </row>
    <row r="61" spans="1:36" x14ac:dyDescent="0.25">
      <c r="A61" t="s">
        <v>376</v>
      </c>
    </row>
    <row r="62" spans="1:36" x14ac:dyDescent="0.25">
      <c r="A62" t="s">
        <v>377</v>
      </c>
    </row>
    <row r="63" spans="1:36" x14ac:dyDescent="0.25">
      <c r="A63" t="s">
        <v>378</v>
      </c>
    </row>
    <row r="64" spans="1:36" x14ac:dyDescent="0.25">
      <c r="A64" t="s">
        <v>379</v>
      </c>
    </row>
  </sheetData>
  <mergeCells count="15">
    <mergeCell ref="E2:F2"/>
    <mergeCell ref="G2:H2"/>
    <mergeCell ref="I2:J2"/>
    <mergeCell ref="K2:L2"/>
    <mergeCell ref="M2:N2"/>
    <mergeCell ref="O2:P2"/>
    <mergeCell ref="Q2:R2"/>
    <mergeCell ref="S2:T2"/>
    <mergeCell ref="U2:V2"/>
    <mergeCell ref="Y2:Z2"/>
    <mergeCell ref="AA2:AB2"/>
    <mergeCell ref="AC2:AD2"/>
    <mergeCell ref="AE2:AF2"/>
    <mergeCell ref="AG2:AH2"/>
    <mergeCell ref="AI2:AJ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0"/>
  <sheetViews>
    <sheetView zoomScale="70" zoomScaleNormal="70" workbookViewId="0">
      <pane ySplit="2" topLeftCell="A123" activePane="bottomLeft" state="frozen"/>
      <selection activeCell="A2" sqref="A2"/>
      <selection pane="bottomLeft" activeCell="P99" sqref="P99"/>
    </sheetView>
  </sheetViews>
  <sheetFormatPr defaultRowHeight="15" x14ac:dyDescent="0.25"/>
  <cols>
    <col min="1" max="1" width="7.28515625" style="1" customWidth="1"/>
    <col min="2" max="2" width="28.85546875" style="93" customWidth="1"/>
    <col min="3" max="3" width="10.7109375" style="1" bestFit="1" customWidth="1"/>
    <col min="4" max="5" width="12.5703125" style="2" bestFit="1" customWidth="1"/>
    <col min="6" max="6" width="7.7109375" style="2" bestFit="1" customWidth="1"/>
    <col min="7" max="7" width="11.7109375" style="2" bestFit="1" customWidth="1"/>
    <col min="8" max="8" width="7.7109375" style="2" bestFit="1" customWidth="1"/>
    <col min="9" max="9" width="11.42578125" style="2" bestFit="1" customWidth="1"/>
    <col min="10" max="10" width="8.42578125" style="2" customWidth="1"/>
    <col min="11" max="11" width="11.7109375" style="2" bestFit="1" customWidth="1"/>
    <col min="12" max="12" width="7.7109375" style="2" bestFit="1" customWidth="1"/>
    <col min="13" max="14" width="9.140625" style="16"/>
    <col min="15" max="15" width="16.7109375" style="2" customWidth="1"/>
    <col min="16" max="16384" width="9.140625" style="10"/>
  </cols>
  <sheetData>
    <row r="1" spans="1:22" x14ac:dyDescent="0.25">
      <c r="A1" s="22" t="s">
        <v>210</v>
      </c>
    </row>
    <row r="2" spans="1:22" s="15" customFormat="1" ht="90" customHeight="1" x14ac:dyDescent="0.25">
      <c r="A2" s="23" t="s">
        <v>186</v>
      </c>
      <c r="B2" s="23" t="s">
        <v>187</v>
      </c>
      <c r="C2" s="23" t="s">
        <v>188</v>
      </c>
      <c r="D2" s="23" t="s">
        <v>189</v>
      </c>
      <c r="E2" s="158" t="s">
        <v>201</v>
      </c>
      <c r="F2" s="158"/>
      <c r="G2" s="158" t="s">
        <v>190</v>
      </c>
      <c r="H2" s="158"/>
      <c r="I2" s="158" t="s">
        <v>191</v>
      </c>
      <c r="J2" s="158"/>
      <c r="K2" s="158" t="s">
        <v>192</v>
      </c>
      <c r="L2" s="158"/>
      <c r="M2" s="158" t="s">
        <v>205</v>
      </c>
      <c r="N2" s="158"/>
      <c r="O2" s="23" t="s">
        <v>209</v>
      </c>
    </row>
    <row r="3" spans="1:22" s="15" customFormat="1" x14ac:dyDescent="0.25">
      <c r="A3" s="24"/>
      <c r="B3" s="84"/>
      <c r="C3" s="24"/>
      <c r="D3" s="24"/>
      <c r="E3" s="24" t="s">
        <v>199</v>
      </c>
      <c r="F3" s="24" t="s">
        <v>200</v>
      </c>
      <c r="G3" s="24" t="s">
        <v>199</v>
      </c>
      <c r="H3" s="24" t="s">
        <v>200</v>
      </c>
      <c r="I3" s="24" t="s">
        <v>199</v>
      </c>
      <c r="J3" s="24" t="s">
        <v>200</v>
      </c>
      <c r="K3" s="24" t="s">
        <v>199</v>
      </c>
      <c r="L3" s="24" t="s">
        <v>200</v>
      </c>
      <c r="M3" s="24" t="s">
        <v>199</v>
      </c>
      <c r="N3" s="24" t="s">
        <v>200</v>
      </c>
      <c r="O3" s="6"/>
    </row>
    <row r="4" spans="1:22" s="3" customFormat="1" ht="30" x14ac:dyDescent="0.25">
      <c r="A4" s="7">
        <v>2</v>
      </c>
      <c r="B4" s="90" t="s">
        <v>89</v>
      </c>
      <c r="C4" s="7" t="s">
        <v>1</v>
      </c>
      <c r="D4" s="8">
        <v>6009.4651794399997</v>
      </c>
      <c r="E4" s="8">
        <v>0</v>
      </c>
      <c r="F4" s="8">
        <f t="shared" ref="F4:F44" si="0">E4*100/D4</f>
        <v>0</v>
      </c>
      <c r="G4" s="137">
        <v>0</v>
      </c>
      <c r="H4" s="137">
        <v>0</v>
      </c>
      <c r="I4" s="138">
        <v>3523.72</v>
      </c>
      <c r="J4" s="138">
        <f t="shared" ref="J4:J44" si="1">I4*100/D4</f>
        <v>58.636166360620507</v>
      </c>
      <c r="K4" s="138">
        <v>2485.75</v>
      </c>
      <c r="L4" s="138">
        <f t="shared" ref="L4:L44" si="2">K4*100/D4</f>
        <v>41.36391385550283</v>
      </c>
      <c r="M4" s="18">
        <v>0</v>
      </c>
      <c r="N4" s="19">
        <f t="shared" ref="N4:N35" si="3">SUM(M4*100)/D4</f>
        <v>0</v>
      </c>
      <c r="O4" s="8" t="s">
        <v>216</v>
      </c>
      <c r="P4" s="13"/>
      <c r="Q4" s="159"/>
      <c r="R4" s="159"/>
      <c r="S4" s="159"/>
      <c r="T4" s="159"/>
      <c r="U4" s="159"/>
      <c r="V4" s="159"/>
    </row>
    <row r="5" spans="1:22" s="13" customFormat="1" ht="45" x14ac:dyDescent="0.25">
      <c r="A5" s="25">
        <v>4</v>
      </c>
      <c r="B5" s="47" t="s">
        <v>20</v>
      </c>
      <c r="C5" s="25" t="s">
        <v>1</v>
      </c>
      <c r="D5" s="26">
        <v>11979.832284599999</v>
      </c>
      <c r="E5" s="26">
        <v>9807.6906859999999</v>
      </c>
      <c r="F5" s="26">
        <f t="shared" si="0"/>
        <v>81.868347177178151</v>
      </c>
      <c r="G5" s="26">
        <v>2172.14203</v>
      </c>
      <c r="H5" s="26">
        <f t="shared" ref="H5:H44" si="4">G5*100/D5</f>
        <v>18.131656423873942</v>
      </c>
      <c r="I5" s="26">
        <v>0</v>
      </c>
      <c r="J5" s="26">
        <f t="shared" si="1"/>
        <v>0</v>
      </c>
      <c r="K5" s="26">
        <v>0</v>
      </c>
      <c r="L5" s="26">
        <f t="shared" si="2"/>
        <v>0</v>
      </c>
      <c r="M5" s="27">
        <v>0</v>
      </c>
      <c r="N5" s="28">
        <f t="shared" si="3"/>
        <v>0</v>
      </c>
      <c r="O5" s="26" t="s">
        <v>216</v>
      </c>
    </row>
    <row r="6" spans="1:22" ht="30" x14ac:dyDescent="0.25">
      <c r="A6" s="25">
        <v>13</v>
      </c>
      <c r="B6" s="47" t="s">
        <v>155</v>
      </c>
      <c r="C6" s="25" t="s">
        <v>1</v>
      </c>
      <c r="D6" s="26">
        <v>72989.196140900007</v>
      </c>
      <c r="E6" s="26">
        <v>72989.196140999993</v>
      </c>
      <c r="F6" s="26">
        <f t="shared" si="0"/>
        <v>100.00000000013698</v>
      </c>
      <c r="G6" s="26">
        <v>0</v>
      </c>
      <c r="H6" s="26">
        <f t="shared" si="4"/>
        <v>0</v>
      </c>
      <c r="I6" s="26">
        <v>0</v>
      </c>
      <c r="J6" s="26">
        <f t="shared" si="1"/>
        <v>0</v>
      </c>
      <c r="K6" s="26">
        <v>0</v>
      </c>
      <c r="L6" s="26">
        <f t="shared" si="2"/>
        <v>0</v>
      </c>
      <c r="M6" s="27">
        <v>0</v>
      </c>
      <c r="N6" s="28">
        <f t="shared" si="3"/>
        <v>0</v>
      </c>
      <c r="O6" s="26" t="s">
        <v>216</v>
      </c>
    </row>
    <row r="7" spans="1:22" ht="30" x14ac:dyDescent="0.25">
      <c r="A7" s="68" t="s">
        <v>346</v>
      </c>
      <c r="B7" s="47" t="s">
        <v>91</v>
      </c>
      <c r="C7" s="25" t="s">
        <v>1</v>
      </c>
      <c r="D7" s="26">
        <v>13919.6029877</v>
      </c>
      <c r="E7" s="26">
        <v>13919.602988000001</v>
      </c>
      <c r="F7" s="26">
        <f t="shared" si="0"/>
        <v>100.00000000215523</v>
      </c>
      <c r="G7" s="26">
        <v>0</v>
      </c>
      <c r="H7" s="26">
        <f t="shared" si="4"/>
        <v>0</v>
      </c>
      <c r="I7" s="26">
        <v>0</v>
      </c>
      <c r="J7" s="26">
        <f t="shared" si="1"/>
        <v>0</v>
      </c>
      <c r="K7" s="26">
        <v>0</v>
      </c>
      <c r="L7" s="26">
        <f t="shared" si="2"/>
        <v>0</v>
      </c>
      <c r="M7" s="27">
        <v>0</v>
      </c>
      <c r="N7" s="28">
        <f t="shared" si="3"/>
        <v>0</v>
      </c>
      <c r="O7" s="26" t="s">
        <v>216</v>
      </c>
    </row>
    <row r="8" spans="1:22" ht="60" x14ac:dyDescent="0.25">
      <c r="A8" s="25">
        <v>18</v>
      </c>
      <c r="B8" s="47" t="s">
        <v>6</v>
      </c>
      <c r="C8" s="25" t="s">
        <v>1</v>
      </c>
      <c r="D8" s="26">
        <v>109712.637774</v>
      </c>
      <c r="E8" s="26">
        <v>92478.883736000003</v>
      </c>
      <c r="F8" s="26">
        <f t="shared" si="0"/>
        <v>84.291915327475522</v>
      </c>
      <c r="G8" s="137">
        <v>14111.5</v>
      </c>
      <c r="H8" s="137">
        <f t="shared" si="4"/>
        <v>12.862237465358053</v>
      </c>
      <c r="I8" s="138">
        <v>1246.1199999999999</v>
      </c>
      <c r="J8" s="138">
        <f t="shared" si="1"/>
        <v>1.1358035184304982</v>
      </c>
      <c r="K8" s="138">
        <v>1876.14</v>
      </c>
      <c r="L8" s="138">
        <f t="shared" si="2"/>
        <v>1.7100491229321375</v>
      </c>
      <c r="M8" s="27">
        <v>4312.8490368700004</v>
      </c>
      <c r="N8" s="28">
        <f t="shared" si="3"/>
        <v>3.9310412404395505</v>
      </c>
      <c r="O8" s="26" t="s">
        <v>216</v>
      </c>
    </row>
    <row r="9" spans="1:22" ht="30" x14ac:dyDescent="0.25">
      <c r="A9" s="25">
        <v>19</v>
      </c>
      <c r="B9" s="47" t="s">
        <v>2</v>
      </c>
      <c r="C9" s="25" t="s">
        <v>1</v>
      </c>
      <c r="D9" s="26">
        <v>42073.689631300003</v>
      </c>
      <c r="E9" s="26">
        <v>36936.401117000001</v>
      </c>
      <c r="F9" s="26">
        <f t="shared" si="0"/>
        <v>87.789783688288168</v>
      </c>
      <c r="G9" s="137">
        <v>5130.34</v>
      </c>
      <c r="H9" s="137">
        <f t="shared" si="4"/>
        <v>12.193701206046287</v>
      </c>
      <c r="I9" s="138">
        <v>6.96</v>
      </c>
      <c r="J9" s="138">
        <f t="shared" si="1"/>
        <v>1.6542404673780327E-2</v>
      </c>
      <c r="K9" s="26">
        <v>0</v>
      </c>
      <c r="L9" s="26">
        <f t="shared" si="2"/>
        <v>0</v>
      </c>
      <c r="M9" s="27">
        <v>0</v>
      </c>
      <c r="N9" s="28">
        <f t="shared" si="3"/>
        <v>0</v>
      </c>
      <c r="O9" s="26" t="s">
        <v>216</v>
      </c>
    </row>
    <row r="10" spans="1:22" ht="60" x14ac:dyDescent="0.25">
      <c r="A10" s="25">
        <v>22</v>
      </c>
      <c r="B10" s="47" t="s">
        <v>37</v>
      </c>
      <c r="C10" s="25" t="s">
        <v>1</v>
      </c>
      <c r="D10" s="26">
        <v>144906.43419299999</v>
      </c>
      <c r="E10" s="26">
        <v>144906.43513599999</v>
      </c>
      <c r="F10" s="26">
        <f t="shared" si="0"/>
        <v>100.00000065076475</v>
      </c>
      <c r="G10" s="26">
        <v>0</v>
      </c>
      <c r="H10" s="26">
        <f t="shared" si="4"/>
        <v>0</v>
      </c>
      <c r="I10" s="26">
        <v>0</v>
      </c>
      <c r="J10" s="26">
        <f t="shared" si="1"/>
        <v>0</v>
      </c>
      <c r="K10" s="26">
        <v>0</v>
      </c>
      <c r="L10" s="26">
        <f t="shared" si="2"/>
        <v>0</v>
      </c>
      <c r="M10" s="27">
        <v>0</v>
      </c>
      <c r="N10" s="28">
        <f t="shared" si="3"/>
        <v>0</v>
      </c>
      <c r="O10" s="26" t="s">
        <v>216</v>
      </c>
    </row>
    <row r="11" spans="1:22" ht="45" x14ac:dyDescent="0.25">
      <c r="A11" s="25">
        <v>24</v>
      </c>
      <c r="B11" s="47" t="s">
        <v>38</v>
      </c>
      <c r="C11" s="25" t="s">
        <v>1</v>
      </c>
      <c r="D11" s="26">
        <v>90750.160816200005</v>
      </c>
      <c r="E11" s="26">
        <v>90750.160816000003</v>
      </c>
      <c r="F11" s="26">
        <f t="shared" si="0"/>
        <v>99.999999999779618</v>
      </c>
      <c r="G11" s="26">
        <v>0</v>
      </c>
      <c r="H11" s="26">
        <f t="shared" si="4"/>
        <v>0</v>
      </c>
      <c r="I11" s="26">
        <v>0</v>
      </c>
      <c r="J11" s="26">
        <f t="shared" si="1"/>
        <v>0</v>
      </c>
      <c r="K11" s="26">
        <v>0</v>
      </c>
      <c r="L11" s="26">
        <f t="shared" si="2"/>
        <v>0</v>
      </c>
      <c r="M11" s="27">
        <v>0</v>
      </c>
      <c r="N11" s="28">
        <f t="shared" si="3"/>
        <v>0</v>
      </c>
      <c r="O11" s="26" t="s">
        <v>216</v>
      </c>
    </row>
    <row r="12" spans="1:22" ht="30" x14ac:dyDescent="0.25">
      <c r="A12" s="25">
        <v>28</v>
      </c>
      <c r="B12" s="47" t="s">
        <v>92</v>
      </c>
      <c r="C12" s="25" t="s">
        <v>1</v>
      </c>
      <c r="D12" s="26">
        <v>15399.468887700001</v>
      </c>
      <c r="E12" s="26">
        <v>15399.46739</v>
      </c>
      <c r="F12" s="26">
        <f t="shared" si="0"/>
        <v>99.999990274339908</v>
      </c>
      <c r="G12" s="26">
        <v>0</v>
      </c>
      <c r="H12" s="26">
        <f t="shared" si="4"/>
        <v>0</v>
      </c>
      <c r="I12" s="26">
        <v>0</v>
      </c>
      <c r="J12" s="26">
        <f t="shared" si="1"/>
        <v>0</v>
      </c>
      <c r="K12" s="26">
        <v>0</v>
      </c>
      <c r="L12" s="26">
        <f t="shared" si="2"/>
        <v>0</v>
      </c>
      <c r="M12" s="27">
        <v>0</v>
      </c>
      <c r="N12" s="28">
        <f t="shared" si="3"/>
        <v>0</v>
      </c>
      <c r="O12" s="26" t="s">
        <v>216</v>
      </c>
    </row>
    <row r="13" spans="1:22" ht="30" x14ac:dyDescent="0.25">
      <c r="A13" s="25">
        <v>29</v>
      </c>
      <c r="B13" s="47" t="s">
        <v>5</v>
      </c>
      <c r="C13" s="25" t="s">
        <v>1</v>
      </c>
      <c r="D13" s="26">
        <v>22463.1743188</v>
      </c>
      <c r="E13" s="26">
        <v>22463.17801</v>
      </c>
      <c r="F13" s="26">
        <f t="shared" si="0"/>
        <v>100.00001643222791</v>
      </c>
      <c r="G13" s="26">
        <v>0</v>
      </c>
      <c r="H13" s="26">
        <f t="shared" si="4"/>
        <v>0</v>
      </c>
      <c r="I13" s="26">
        <v>0</v>
      </c>
      <c r="J13" s="26">
        <f t="shared" si="1"/>
        <v>0</v>
      </c>
      <c r="K13" s="26">
        <v>0</v>
      </c>
      <c r="L13" s="26">
        <f t="shared" si="2"/>
        <v>0</v>
      </c>
      <c r="M13" s="27">
        <v>0</v>
      </c>
      <c r="N13" s="28">
        <f t="shared" si="3"/>
        <v>0</v>
      </c>
      <c r="O13" s="26" t="s">
        <v>216</v>
      </c>
    </row>
    <row r="14" spans="1:22" x14ac:dyDescent="0.25">
      <c r="A14" s="25">
        <v>30</v>
      </c>
      <c r="B14" s="47" t="s">
        <v>45</v>
      </c>
      <c r="C14" s="25" t="s">
        <v>1</v>
      </c>
      <c r="D14" s="26">
        <v>16331.101579300001</v>
      </c>
      <c r="E14" s="26">
        <v>16331.101579</v>
      </c>
      <c r="F14" s="26">
        <f t="shared" si="0"/>
        <v>99.999999998163005</v>
      </c>
      <c r="G14" s="26">
        <v>0</v>
      </c>
      <c r="H14" s="26">
        <f t="shared" si="4"/>
        <v>0</v>
      </c>
      <c r="I14" s="26">
        <v>0</v>
      </c>
      <c r="J14" s="26">
        <f t="shared" si="1"/>
        <v>0</v>
      </c>
      <c r="K14" s="26">
        <v>0</v>
      </c>
      <c r="L14" s="26">
        <f t="shared" si="2"/>
        <v>0</v>
      </c>
      <c r="M14" s="27">
        <v>0</v>
      </c>
      <c r="N14" s="28">
        <f t="shared" si="3"/>
        <v>0</v>
      </c>
      <c r="O14" s="26" t="s">
        <v>216</v>
      </c>
    </row>
    <row r="15" spans="1:22" ht="30" x14ac:dyDescent="0.25">
      <c r="A15" s="7">
        <v>32</v>
      </c>
      <c r="B15" s="90" t="s">
        <v>85</v>
      </c>
      <c r="C15" s="7" t="s">
        <v>1</v>
      </c>
      <c r="D15" s="8">
        <v>17443.931986</v>
      </c>
      <c r="E15" s="8">
        <v>9261.8948670000009</v>
      </c>
      <c r="F15" s="8">
        <f t="shared" si="0"/>
        <v>53.095224599782512</v>
      </c>
      <c r="G15" s="8">
        <v>8182.0370899999998</v>
      </c>
      <c r="H15" s="8">
        <f t="shared" si="4"/>
        <v>46.904775233970582</v>
      </c>
      <c r="I15" s="8">
        <v>0</v>
      </c>
      <c r="J15" s="8">
        <f t="shared" si="1"/>
        <v>0</v>
      </c>
      <c r="K15" s="8">
        <v>0</v>
      </c>
      <c r="L15" s="8">
        <f t="shared" si="2"/>
        <v>0</v>
      </c>
      <c r="M15" s="18">
        <v>0</v>
      </c>
      <c r="N15" s="19">
        <f t="shared" si="3"/>
        <v>0</v>
      </c>
      <c r="O15" s="8" t="s">
        <v>216</v>
      </c>
    </row>
    <row r="16" spans="1:22" ht="30" x14ac:dyDescent="0.25">
      <c r="A16" s="25">
        <v>36</v>
      </c>
      <c r="B16" s="47" t="s">
        <v>77</v>
      </c>
      <c r="C16" s="25" t="s">
        <v>1</v>
      </c>
      <c r="D16" s="26">
        <v>44945.851533399997</v>
      </c>
      <c r="E16" s="26">
        <v>44945.848897000003</v>
      </c>
      <c r="F16" s="26">
        <f t="shared" si="0"/>
        <v>99.999994134275127</v>
      </c>
      <c r="G16" s="26">
        <v>0</v>
      </c>
      <c r="H16" s="26">
        <f t="shared" si="4"/>
        <v>0</v>
      </c>
      <c r="I16" s="26">
        <v>0</v>
      </c>
      <c r="J16" s="26">
        <f t="shared" si="1"/>
        <v>0</v>
      </c>
      <c r="K16" s="26">
        <v>0</v>
      </c>
      <c r="L16" s="26">
        <f t="shared" si="2"/>
        <v>0</v>
      </c>
      <c r="M16" s="27">
        <v>0</v>
      </c>
      <c r="N16" s="28">
        <f t="shared" si="3"/>
        <v>0</v>
      </c>
      <c r="O16" s="26" t="s">
        <v>216</v>
      </c>
    </row>
    <row r="17" spans="1:15" ht="30" x14ac:dyDescent="0.25">
      <c r="A17" s="7">
        <v>38</v>
      </c>
      <c r="B17" s="90" t="s">
        <v>22</v>
      </c>
      <c r="C17" s="7" t="s">
        <v>1</v>
      </c>
      <c r="D17" s="8">
        <v>14610.219351600001</v>
      </c>
      <c r="E17" s="8">
        <v>3589.124315</v>
      </c>
      <c r="F17" s="8">
        <f t="shared" si="0"/>
        <v>24.565848250642084</v>
      </c>
      <c r="G17" s="137">
        <v>0</v>
      </c>
      <c r="H17" s="87">
        <f t="shared" si="4"/>
        <v>0</v>
      </c>
      <c r="I17" s="8">
        <v>11021.062798999999</v>
      </c>
      <c r="J17" s="8">
        <f t="shared" si="1"/>
        <v>75.433931098324379</v>
      </c>
      <c r="K17" s="8">
        <v>0</v>
      </c>
      <c r="L17" s="8">
        <f t="shared" si="2"/>
        <v>0</v>
      </c>
      <c r="M17" s="18">
        <v>0</v>
      </c>
      <c r="N17" s="19">
        <f t="shared" si="3"/>
        <v>0</v>
      </c>
      <c r="O17" s="8" t="s">
        <v>216</v>
      </c>
    </row>
    <row r="18" spans="1:15" ht="30" x14ac:dyDescent="0.25">
      <c r="A18" s="25">
        <v>42</v>
      </c>
      <c r="B18" s="47" t="s">
        <v>26</v>
      </c>
      <c r="C18" s="25" t="s">
        <v>1</v>
      </c>
      <c r="D18" s="26">
        <v>127569.882081</v>
      </c>
      <c r="E18" s="26">
        <v>127569.88208</v>
      </c>
      <c r="F18" s="26">
        <f t="shared" si="0"/>
        <v>99.999999999216101</v>
      </c>
      <c r="G18" s="26">
        <v>0</v>
      </c>
      <c r="H18" s="26">
        <f t="shared" si="4"/>
        <v>0</v>
      </c>
      <c r="I18" s="26">
        <v>0</v>
      </c>
      <c r="J18" s="26">
        <f t="shared" si="1"/>
        <v>0</v>
      </c>
      <c r="K18" s="26">
        <v>0</v>
      </c>
      <c r="L18" s="26">
        <f t="shared" si="2"/>
        <v>0</v>
      </c>
      <c r="M18" s="27">
        <v>0</v>
      </c>
      <c r="N18" s="28">
        <f t="shared" si="3"/>
        <v>0</v>
      </c>
      <c r="O18" s="26" t="s">
        <v>216</v>
      </c>
    </row>
    <row r="19" spans="1:15" ht="30" x14ac:dyDescent="0.25">
      <c r="A19" s="25">
        <v>44</v>
      </c>
      <c r="B19" s="47" t="s">
        <v>129</v>
      </c>
      <c r="C19" s="25" t="s">
        <v>1</v>
      </c>
      <c r="D19" s="26">
        <v>127834.304321</v>
      </c>
      <c r="E19" s="26">
        <v>124262.05878599999</v>
      </c>
      <c r="F19" s="26">
        <f t="shared" si="0"/>
        <v>97.205565787701346</v>
      </c>
      <c r="G19" s="26">
        <v>2277.7281990000001</v>
      </c>
      <c r="H19" s="26">
        <f t="shared" si="4"/>
        <v>1.7817816673687845</v>
      </c>
      <c r="I19" s="26">
        <v>1294.529192</v>
      </c>
      <c r="J19" s="26">
        <f t="shared" si="1"/>
        <v>1.0126618194356936</v>
      </c>
      <c r="K19" s="26">
        <v>0</v>
      </c>
      <c r="L19" s="26">
        <f t="shared" si="2"/>
        <v>0</v>
      </c>
      <c r="M19" s="27">
        <v>578.37260735200005</v>
      </c>
      <c r="N19" s="28">
        <f t="shared" si="3"/>
        <v>0.45243928100838249</v>
      </c>
      <c r="O19" s="26" t="s">
        <v>216</v>
      </c>
    </row>
    <row r="20" spans="1:15" ht="30" x14ac:dyDescent="0.25">
      <c r="A20" s="25">
        <v>46</v>
      </c>
      <c r="B20" s="47" t="s">
        <v>60</v>
      </c>
      <c r="C20" s="25" t="s">
        <v>1</v>
      </c>
      <c r="D20" s="26">
        <v>939716.27048800001</v>
      </c>
      <c r="E20" s="26">
        <v>939716.26790600002</v>
      </c>
      <c r="F20" s="26">
        <f t="shared" si="0"/>
        <v>99.999999725236222</v>
      </c>
      <c r="G20" s="26">
        <v>0</v>
      </c>
      <c r="H20" s="26">
        <f t="shared" si="4"/>
        <v>0</v>
      </c>
      <c r="I20" s="26">
        <v>0</v>
      </c>
      <c r="J20" s="26">
        <f t="shared" si="1"/>
        <v>0</v>
      </c>
      <c r="K20" s="26">
        <v>0</v>
      </c>
      <c r="L20" s="26">
        <f t="shared" si="2"/>
        <v>0</v>
      </c>
      <c r="M20" s="27">
        <v>0</v>
      </c>
      <c r="N20" s="28">
        <f t="shared" si="3"/>
        <v>0</v>
      </c>
      <c r="O20" s="26" t="s">
        <v>216</v>
      </c>
    </row>
    <row r="21" spans="1:15" s="5" customFormat="1" ht="30" x14ac:dyDescent="0.25">
      <c r="A21" s="68" t="s">
        <v>347</v>
      </c>
      <c r="B21" s="47" t="s">
        <v>3</v>
      </c>
      <c r="C21" s="25" t="s">
        <v>1</v>
      </c>
      <c r="D21" s="26">
        <v>81494.492582499995</v>
      </c>
      <c r="E21" s="26">
        <v>81494.492582999999</v>
      </c>
      <c r="F21" s="26">
        <f t="shared" si="0"/>
        <v>100.00000000061354</v>
      </c>
      <c r="G21" s="26">
        <v>0</v>
      </c>
      <c r="H21" s="26">
        <f t="shared" si="4"/>
        <v>0</v>
      </c>
      <c r="I21" s="26">
        <v>0</v>
      </c>
      <c r="J21" s="26">
        <f t="shared" si="1"/>
        <v>0</v>
      </c>
      <c r="K21" s="26">
        <v>0</v>
      </c>
      <c r="L21" s="26">
        <f t="shared" si="2"/>
        <v>0</v>
      </c>
      <c r="M21" s="27">
        <v>0</v>
      </c>
      <c r="N21" s="28">
        <f t="shared" si="3"/>
        <v>0</v>
      </c>
      <c r="O21" s="26" t="s">
        <v>216</v>
      </c>
    </row>
    <row r="22" spans="1:15" x14ac:dyDescent="0.25">
      <c r="A22" s="56" t="s">
        <v>348</v>
      </c>
      <c r="B22" s="90" t="s">
        <v>19</v>
      </c>
      <c r="C22" s="7" t="s">
        <v>1</v>
      </c>
      <c r="D22" s="8">
        <v>79642.013358800003</v>
      </c>
      <c r="E22" s="8">
        <v>37669.249234000003</v>
      </c>
      <c r="F22" s="8">
        <f t="shared" si="0"/>
        <v>47.298213148246283</v>
      </c>
      <c r="G22" s="137">
        <v>13297.93</v>
      </c>
      <c r="H22" s="137">
        <f t="shared" si="4"/>
        <v>16.697129365741546</v>
      </c>
      <c r="I22" s="138">
        <v>28675.07</v>
      </c>
      <c r="J22" s="138">
        <f t="shared" si="1"/>
        <v>36.004953655320371</v>
      </c>
      <c r="K22" s="8">
        <v>0</v>
      </c>
      <c r="L22" s="8">
        <f t="shared" si="2"/>
        <v>0</v>
      </c>
      <c r="M22" s="18">
        <v>0</v>
      </c>
      <c r="N22" s="19">
        <f t="shared" si="3"/>
        <v>0</v>
      </c>
      <c r="O22" s="8" t="s">
        <v>216</v>
      </c>
    </row>
    <row r="23" spans="1:15" ht="30" x14ac:dyDescent="0.25">
      <c r="A23" s="86">
        <v>56</v>
      </c>
      <c r="B23" s="91" t="s">
        <v>15</v>
      </c>
      <c r="C23" s="86" t="s">
        <v>1</v>
      </c>
      <c r="D23" s="87">
        <v>67365.178853999998</v>
      </c>
      <c r="E23" s="87">
        <v>0</v>
      </c>
      <c r="F23" s="87">
        <f t="shared" si="0"/>
        <v>0</v>
      </c>
      <c r="G23" s="137">
        <v>801.71</v>
      </c>
      <c r="H23" s="137">
        <f t="shared" si="4"/>
        <v>1.1900955562480426</v>
      </c>
      <c r="I23" s="138">
        <v>30570.3</v>
      </c>
      <c r="J23" s="138">
        <f t="shared" si="1"/>
        <v>45.379973036596191</v>
      </c>
      <c r="K23" s="138">
        <v>35993.15</v>
      </c>
      <c r="L23" s="138">
        <f t="shared" si="2"/>
        <v>53.429903419402564</v>
      </c>
      <c r="M23" s="113">
        <v>51471.531392600002</v>
      </c>
      <c r="N23" s="114">
        <f t="shared" si="3"/>
        <v>76.406731590743391</v>
      </c>
      <c r="O23" s="87" t="s">
        <v>216</v>
      </c>
    </row>
    <row r="24" spans="1:15" x14ac:dyDescent="0.25">
      <c r="A24" s="7">
        <v>59</v>
      </c>
      <c r="B24" s="90" t="s">
        <v>156</v>
      </c>
      <c r="C24" s="7" t="s">
        <v>1</v>
      </c>
      <c r="D24" s="8">
        <v>582508.42498400004</v>
      </c>
      <c r="E24" s="8">
        <v>277393.60144499998</v>
      </c>
      <c r="F24" s="8">
        <f t="shared" si="0"/>
        <v>47.620530373036104</v>
      </c>
      <c r="G24" s="137">
        <v>40605.870000000003</v>
      </c>
      <c r="H24" s="137">
        <f t="shared" si="4"/>
        <v>6.970863983832567</v>
      </c>
      <c r="I24" s="138">
        <v>59687.5</v>
      </c>
      <c r="J24" s="138">
        <f t="shared" si="1"/>
        <v>10.246632913788234</v>
      </c>
      <c r="K24" s="138">
        <v>204816.52</v>
      </c>
      <c r="L24" s="138">
        <f t="shared" si="2"/>
        <v>35.161125782107916</v>
      </c>
      <c r="M24" s="18">
        <v>216754.56341999999</v>
      </c>
      <c r="N24" s="19">
        <f t="shared" si="3"/>
        <v>37.210545654503399</v>
      </c>
      <c r="O24" s="8" t="s">
        <v>216</v>
      </c>
    </row>
    <row r="25" spans="1:15" x14ac:dyDescent="0.25">
      <c r="A25" s="7">
        <v>60</v>
      </c>
      <c r="B25" s="90" t="s">
        <v>135</v>
      </c>
      <c r="C25" s="7" t="s">
        <v>1</v>
      </c>
      <c r="D25" s="8">
        <v>78685.299394300004</v>
      </c>
      <c r="E25" s="8">
        <v>52091.632111999999</v>
      </c>
      <c r="F25" s="8">
        <f t="shared" si="0"/>
        <v>66.202495908369812</v>
      </c>
      <c r="G25" s="137">
        <v>11993.76</v>
      </c>
      <c r="H25" s="137">
        <f t="shared" si="4"/>
        <v>15.242694750258309</v>
      </c>
      <c r="I25" s="138">
        <v>4167.7299999999996</v>
      </c>
      <c r="J25" s="138">
        <f t="shared" si="1"/>
        <v>5.2967073037557908</v>
      </c>
      <c r="K25" s="138">
        <v>10432.219999999999</v>
      </c>
      <c r="L25" s="138">
        <f t="shared" si="2"/>
        <v>13.258156326918307</v>
      </c>
      <c r="M25" s="18">
        <v>541.82341015700001</v>
      </c>
      <c r="N25" s="19">
        <f t="shared" si="3"/>
        <v>0.68859547377696062</v>
      </c>
      <c r="O25" s="8" t="s">
        <v>216</v>
      </c>
    </row>
    <row r="26" spans="1:15" ht="30" x14ac:dyDescent="0.25">
      <c r="A26" s="25">
        <v>75</v>
      </c>
      <c r="B26" s="47" t="s">
        <v>93</v>
      </c>
      <c r="C26" s="25" t="s">
        <v>1</v>
      </c>
      <c r="D26" s="26">
        <v>11723.5437437</v>
      </c>
      <c r="E26" s="26">
        <v>11723.541576</v>
      </c>
      <c r="F26" s="26">
        <f t="shared" si="0"/>
        <v>99.999981509857022</v>
      </c>
      <c r="G26" s="26">
        <v>0</v>
      </c>
      <c r="H26" s="26">
        <f t="shared" si="4"/>
        <v>0</v>
      </c>
      <c r="I26" s="26">
        <v>0</v>
      </c>
      <c r="J26" s="26">
        <f t="shared" si="1"/>
        <v>0</v>
      </c>
      <c r="K26" s="26">
        <v>0</v>
      </c>
      <c r="L26" s="26">
        <f t="shared" si="2"/>
        <v>0</v>
      </c>
      <c r="M26" s="27">
        <v>0</v>
      </c>
      <c r="N26" s="28">
        <f t="shared" si="3"/>
        <v>0</v>
      </c>
      <c r="O26" s="26" t="s">
        <v>216</v>
      </c>
    </row>
    <row r="27" spans="1:15" x14ac:dyDescent="0.25">
      <c r="A27" s="25">
        <v>77</v>
      </c>
      <c r="B27" s="47" t="s">
        <v>97</v>
      </c>
      <c r="C27" s="25" t="s">
        <v>1</v>
      </c>
      <c r="D27" s="26">
        <v>7744.0455299599998</v>
      </c>
      <c r="E27" s="26">
        <v>7744.0455300000003</v>
      </c>
      <c r="F27" s="26">
        <f t="shared" si="0"/>
        <v>100.00000000051654</v>
      </c>
      <c r="G27" s="26">
        <v>0</v>
      </c>
      <c r="H27" s="26">
        <f t="shared" si="4"/>
        <v>0</v>
      </c>
      <c r="I27" s="26">
        <v>0</v>
      </c>
      <c r="J27" s="26">
        <f t="shared" si="1"/>
        <v>0</v>
      </c>
      <c r="K27" s="26">
        <v>0</v>
      </c>
      <c r="L27" s="26">
        <f t="shared" si="2"/>
        <v>0</v>
      </c>
      <c r="M27" s="27">
        <v>0</v>
      </c>
      <c r="N27" s="28">
        <f t="shared" si="3"/>
        <v>0</v>
      </c>
      <c r="O27" s="26" t="s">
        <v>216</v>
      </c>
    </row>
    <row r="28" spans="1:15" x14ac:dyDescent="0.25">
      <c r="A28" s="25">
        <v>99</v>
      </c>
      <c r="B28" s="47" t="s">
        <v>154</v>
      </c>
      <c r="C28" s="25" t="s">
        <v>1</v>
      </c>
      <c r="D28" s="26">
        <v>1395783.4436699999</v>
      </c>
      <c r="E28" s="26">
        <v>1395783.44</v>
      </c>
      <c r="F28" s="26">
        <f t="shared" si="0"/>
        <v>99.999999737065238</v>
      </c>
      <c r="G28" s="26">
        <v>0</v>
      </c>
      <c r="H28" s="26">
        <f t="shared" si="4"/>
        <v>0</v>
      </c>
      <c r="I28" s="26">
        <v>0</v>
      </c>
      <c r="J28" s="26">
        <f t="shared" si="1"/>
        <v>0</v>
      </c>
      <c r="K28" s="26">
        <v>0</v>
      </c>
      <c r="L28" s="26">
        <f t="shared" si="2"/>
        <v>0</v>
      </c>
      <c r="M28" s="27">
        <v>0</v>
      </c>
      <c r="N28" s="28">
        <f t="shared" si="3"/>
        <v>0</v>
      </c>
      <c r="O28" s="26" t="s">
        <v>216</v>
      </c>
    </row>
    <row r="29" spans="1:15" x14ac:dyDescent="0.25">
      <c r="A29" s="7">
        <v>103</v>
      </c>
      <c r="B29" s="90" t="s">
        <v>4</v>
      </c>
      <c r="C29" s="7" t="s">
        <v>1</v>
      </c>
      <c r="D29" s="8">
        <v>40447.7522408</v>
      </c>
      <c r="E29" s="8">
        <v>26485.611392999999</v>
      </c>
      <c r="F29" s="8">
        <f t="shared" si="0"/>
        <v>65.481046351652964</v>
      </c>
      <c r="G29" s="137">
        <v>10119.959999999999</v>
      </c>
      <c r="H29" s="137">
        <f t="shared" si="4"/>
        <v>25.019832844485997</v>
      </c>
      <c r="I29" s="138">
        <v>3842.15</v>
      </c>
      <c r="J29" s="138">
        <f t="shared" si="1"/>
        <v>9.4990445380655544</v>
      </c>
      <c r="K29" s="8">
        <v>0</v>
      </c>
      <c r="L29" s="8">
        <f t="shared" si="2"/>
        <v>0</v>
      </c>
      <c r="M29" s="18">
        <v>0</v>
      </c>
      <c r="N29" s="19">
        <f t="shared" si="3"/>
        <v>0</v>
      </c>
      <c r="O29" s="8" t="s">
        <v>216</v>
      </c>
    </row>
    <row r="30" spans="1:15" s="5" customFormat="1" x14ac:dyDescent="0.25">
      <c r="A30" s="25">
        <v>107</v>
      </c>
      <c r="B30" s="47" t="s">
        <v>8</v>
      </c>
      <c r="C30" s="25" t="s">
        <v>1</v>
      </c>
      <c r="D30" s="26">
        <v>2169.8343122299998</v>
      </c>
      <c r="E30" s="26">
        <v>2169.834312</v>
      </c>
      <c r="F30" s="26">
        <f t="shared" si="0"/>
        <v>99.999999989400123</v>
      </c>
      <c r="G30" s="26">
        <v>0</v>
      </c>
      <c r="H30" s="26">
        <f t="shared" si="4"/>
        <v>0</v>
      </c>
      <c r="I30" s="26">
        <v>0</v>
      </c>
      <c r="J30" s="26">
        <f t="shared" si="1"/>
        <v>0</v>
      </c>
      <c r="K30" s="26">
        <v>0</v>
      </c>
      <c r="L30" s="26">
        <f t="shared" si="2"/>
        <v>0</v>
      </c>
      <c r="M30" s="27">
        <v>0</v>
      </c>
      <c r="N30" s="28">
        <f t="shared" si="3"/>
        <v>0</v>
      </c>
      <c r="O30" s="26" t="s">
        <v>216</v>
      </c>
    </row>
    <row r="31" spans="1:15" ht="30" x14ac:dyDescent="0.25">
      <c r="A31" s="33">
        <v>120</v>
      </c>
      <c r="B31" s="95" t="s">
        <v>11</v>
      </c>
      <c r="C31" s="33" t="s">
        <v>1</v>
      </c>
      <c r="D31" s="34">
        <v>9628.3022340000007</v>
      </c>
      <c r="E31" s="34">
        <v>0</v>
      </c>
      <c r="F31" s="34">
        <f t="shared" si="0"/>
        <v>0</v>
      </c>
      <c r="G31" s="34">
        <v>0</v>
      </c>
      <c r="H31" s="34">
        <f t="shared" si="4"/>
        <v>0</v>
      </c>
      <c r="I31" s="34">
        <v>124.24184200000001</v>
      </c>
      <c r="J31" s="34">
        <f t="shared" si="1"/>
        <v>1.2903816164107338</v>
      </c>
      <c r="K31" s="34">
        <v>9504.0619719999995</v>
      </c>
      <c r="L31" s="34">
        <f t="shared" si="2"/>
        <v>98.709634793543586</v>
      </c>
      <c r="M31" s="35">
        <v>9628.30338605</v>
      </c>
      <c r="N31" s="36">
        <f t="shared" si="3"/>
        <v>100.00001196524549</v>
      </c>
      <c r="O31" s="34" t="s">
        <v>216</v>
      </c>
    </row>
    <row r="32" spans="1:15" ht="30" x14ac:dyDescent="0.25">
      <c r="A32" s="7">
        <v>121</v>
      </c>
      <c r="B32" s="90" t="s">
        <v>184</v>
      </c>
      <c r="C32" s="7" t="s">
        <v>1</v>
      </c>
      <c r="D32" s="8">
        <v>58887.0507994</v>
      </c>
      <c r="E32" s="8">
        <v>30012.286683999999</v>
      </c>
      <c r="F32" s="8">
        <f t="shared" si="0"/>
        <v>50.965851195770519</v>
      </c>
      <c r="G32" s="137">
        <v>3533.86</v>
      </c>
      <c r="H32" s="137">
        <f t="shared" si="4"/>
        <v>6.001081650426288</v>
      </c>
      <c r="I32" s="138">
        <v>25340.87</v>
      </c>
      <c r="J32" s="138">
        <f t="shared" si="1"/>
        <v>43.033009220183594</v>
      </c>
      <c r="K32" s="8">
        <v>0</v>
      </c>
      <c r="L32" s="8">
        <f t="shared" si="2"/>
        <v>0</v>
      </c>
      <c r="M32" s="18">
        <v>0</v>
      </c>
      <c r="N32" s="19">
        <f t="shared" si="3"/>
        <v>0</v>
      </c>
      <c r="O32" s="8" t="s">
        <v>216</v>
      </c>
    </row>
    <row r="33" spans="1:15" ht="30" x14ac:dyDescent="0.25">
      <c r="A33" s="25">
        <v>122</v>
      </c>
      <c r="B33" s="47" t="s">
        <v>64</v>
      </c>
      <c r="C33" s="25" t="s">
        <v>1</v>
      </c>
      <c r="D33" s="26">
        <v>4174.6544019399998</v>
      </c>
      <c r="E33" s="26">
        <v>4174.6538639999999</v>
      </c>
      <c r="F33" s="26">
        <f t="shared" si="0"/>
        <v>99.999987114142911</v>
      </c>
      <c r="G33" s="26">
        <v>0</v>
      </c>
      <c r="H33" s="26">
        <f t="shared" si="4"/>
        <v>0</v>
      </c>
      <c r="I33" s="26">
        <v>0</v>
      </c>
      <c r="J33" s="26">
        <f t="shared" si="1"/>
        <v>0</v>
      </c>
      <c r="K33" s="26">
        <v>0</v>
      </c>
      <c r="L33" s="26">
        <f t="shared" si="2"/>
        <v>0</v>
      </c>
      <c r="M33" s="27">
        <v>0</v>
      </c>
      <c r="N33" s="28">
        <f t="shared" si="3"/>
        <v>0</v>
      </c>
      <c r="O33" s="26" t="s">
        <v>216</v>
      </c>
    </row>
    <row r="34" spans="1:15" ht="30" x14ac:dyDescent="0.25">
      <c r="A34" s="7">
        <v>123</v>
      </c>
      <c r="B34" s="90" t="s">
        <v>21</v>
      </c>
      <c r="C34" s="7" t="s">
        <v>1</v>
      </c>
      <c r="D34" s="8">
        <v>71893.778325699997</v>
      </c>
      <c r="E34" s="137">
        <v>27850.01</v>
      </c>
      <c r="F34" s="137">
        <f t="shared" si="0"/>
        <v>38.73771924161678</v>
      </c>
      <c r="G34" s="138">
        <v>23574.57</v>
      </c>
      <c r="H34" s="138">
        <f t="shared" si="4"/>
        <v>32.790834685583292</v>
      </c>
      <c r="I34" s="137">
        <v>1056.9000000000001</v>
      </c>
      <c r="J34" s="137">
        <f t="shared" si="1"/>
        <v>1.4700854853001768</v>
      </c>
      <c r="K34" s="138">
        <v>19412.29</v>
      </c>
      <c r="L34" s="138">
        <f t="shared" si="2"/>
        <v>27.001349006942725</v>
      </c>
      <c r="M34" s="18">
        <v>19386.498252199999</v>
      </c>
      <c r="N34" s="19">
        <f t="shared" si="3"/>
        <v>26.965474208871665</v>
      </c>
      <c r="O34" s="8" t="s">
        <v>216</v>
      </c>
    </row>
    <row r="35" spans="1:15" ht="30" x14ac:dyDescent="0.25">
      <c r="A35" s="25">
        <v>129</v>
      </c>
      <c r="B35" s="47" t="s">
        <v>79</v>
      </c>
      <c r="C35" s="25" t="s">
        <v>1</v>
      </c>
      <c r="D35" s="26">
        <v>124371.936304</v>
      </c>
      <c r="E35" s="26">
        <v>98482.751126000003</v>
      </c>
      <c r="F35" s="26">
        <f t="shared" si="0"/>
        <v>79.18406197784077</v>
      </c>
      <c r="G35" s="137">
        <v>6176.28</v>
      </c>
      <c r="H35" s="137">
        <f t="shared" si="4"/>
        <v>4.9659755918758348</v>
      </c>
      <c r="I35" s="138">
        <v>19712.990000000002</v>
      </c>
      <c r="J35" s="138">
        <f t="shared" si="1"/>
        <v>15.850030630556326</v>
      </c>
      <c r="K35" s="26">
        <v>0</v>
      </c>
      <c r="L35" s="26">
        <f t="shared" si="2"/>
        <v>0</v>
      </c>
      <c r="M35" s="27">
        <v>0</v>
      </c>
      <c r="N35" s="28">
        <f t="shared" si="3"/>
        <v>0</v>
      </c>
      <c r="O35" s="26" t="s">
        <v>216</v>
      </c>
    </row>
    <row r="36" spans="1:15" x14ac:dyDescent="0.25">
      <c r="A36" s="25">
        <v>132</v>
      </c>
      <c r="B36" s="47" t="s">
        <v>56</v>
      </c>
      <c r="C36" s="25" t="s">
        <v>1</v>
      </c>
      <c r="D36" s="26">
        <v>3994.4995261899999</v>
      </c>
      <c r="E36" s="26">
        <v>3994.4995260000001</v>
      </c>
      <c r="F36" s="26">
        <f t="shared" si="0"/>
        <v>99.999999995243471</v>
      </c>
      <c r="G36" s="26">
        <v>0</v>
      </c>
      <c r="H36" s="26">
        <f t="shared" si="4"/>
        <v>0</v>
      </c>
      <c r="I36" s="26">
        <v>0</v>
      </c>
      <c r="J36" s="26">
        <f t="shared" si="1"/>
        <v>0</v>
      </c>
      <c r="K36" s="26">
        <v>0</v>
      </c>
      <c r="L36" s="26">
        <f t="shared" si="2"/>
        <v>0</v>
      </c>
      <c r="M36" s="27">
        <v>0</v>
      </c>
      <c r="N36" s="28">
        <f t="shared" ref="N36:N67" si="5">SUM(M36*100)/D36</f>
        <v>0</v>
      </c>
      <c r="O36" s="26" t="s">
        <v>216</v>
      </c>
    </row>
    <row r="37" spans="1:15" s="5" customFormat="1" ht="30" x14ac:dyDescent="0.25">
      <c r="A37" s="25">
        <v>143</v>
      </c>
      <c r="B37" s="47" t="s">
        <v>14</v>
      </c>
      <c r="C37" s="25" t="s">
        <v>1</v>
      </c>
      <c r="D37" s="26">
        <v>3443.0717225399999</v>
      </c>
      <c r="E37" s="26">
        <v>3443.071723</v>
      </c>
      <c r="F37" s="26">
        <f t="shared" si="0"/>
        <v>100.00000001336016</v>
      </c>
      <c r="G37" s="26">
        <v>0</v>
      </c>
      <c r="H37" s="26">
        <f t="shared" si="4"/>
        <v>0</v>
      </c>
      <c r="I37" s="26">
        <v>0</v>
      </c>
      <c r="J37" s="26">
        <f t="shared" si="1"/>
        <v>0</v>
      </c>
      <c r="K37" s="26">
        <v>0</v>
      </c>
      <c r="L37" s="26">
        <f t="shared" si="2"/>
        <v>0</v>
      </c>
      <c r="M37" s="27">
        <v>0</v>
      </c>
      <c r="N37" s="28">
        <f t="shared" si="5"/>
        <v>0</v>
      </c>
      <c r="O37" s="26" t="s">
        <v>216</v>
      </c>
    </row>
    <row r="38" spans="1:15" ht="30" x14ac:dyDescent="0.25">
      <c r="A38" s="25">
        <v>154</v>
      </c>
      <c r="B38" s="47" t="s">
        <v>74</v>
      </c>
      <c r="C38" s="25" t="s">
        <v>1</v>
      </c>
      <c r="D38" s="26">
        <v>34535.793701199997</v>
      </c>
      <c r="E38" s="26">
        <v>34535.793701000002</v>
      </c>
      <c r="F38" s="26">
        <f t="shared" si="0"/>
        <v>99.999999999420908</v>
      </c>
      <c r="G38" s="26">
        <v>0</v>
      </c>
      <c r="H38" s="26">
        <f t="shared" si="4"/>
        <v>0</v>
      </c>
      <c r="I38" s="26">
        <v>0</v>
      </c>
      <c r="J38" s="26">
        <f t="shared" si="1"/>
        <v>0</v>
      </c>
      <c r="K38" s="26">
        <v>0</v>
      </c>
      <c r="L38" s="26">
        <f t="shared" si="2"/>
        <v>0</v>
      </c>
      <c r="M38" s="27">
        <v>0</v>
      </c>
      <c r="N38" s="28">
        <f t="shared" si="5"/>
        <v>0</v>
      </c>
      <c r="O38" s="26" t="s">
        <v>216</v>
      </c>
    </row>
    <row r="39" spans="1:15" ht="30" x14ac:dyDescent="0.25">
      <c r="A39" s="68" t="s">
        <v>349</v>
      </c>
      <c r="B39" s="47" t="s">
        <v>171</v>
      </c>
      <c r="C39" s="25" t="s">
        <v>1</v>
      </c>
      <c r="D39" s="26">
        <v>35989.3150838</v>
      </c>
      <c r="E39" s="26">
        <v>35989.313458999997</v>
      </c>
      <c r="F39" s="26">
        <f t="shared" si="0"/>
        <v>99.999995485326693</v>
      </c>
      <c r="G39" s="26">
        <v>0</v>
      </c>
      <c r="H39" s="26">
        <f t="shared" si="4"/>
        <v>0</v>
      </c>
      <c r="I39" s="26">
        <v>0</v>
      </c>
      <c r="J39" s="26">
        <f t="shared" si="1"/>
        <v>0</v>
      </c>
      <c r="K39" s="26">
        <v>0</v>
      </c>
      <c r="L39" s="26">
        <f t="shared" si="2"/>
        <v>0</v>
      </c>
      <c r="M39" s="27">
        <v>0</v>
      </c>
      <c r="N39" s="28">
        <f t="shared" si="5"/>
        <v>0</v>
      </c>
      <c r="O39" s="26" t="s">
        <v>216</v>
      </c>
    </row>
    <row r="40" spans="1:15" x14ac:dyDescent="0.25">
      <c r="A40" s="56" t="s">
        <v>350</v>
      </c>
      <c r="B40" s="90" t="s">
        <v>148</v>
      </c>
      <c r="C40" s="7" t="s">
        <v>1</v>
      </c>
      <c r="D40" s="8">
        <v>7978.7781552899996</v>
      </c>
      <c r="E40" s="8">
        <v>87.825542999999996</v>
      </c>
      <c r="F40" s="8">
        <f t="shared" si="0"/>
        <v>1.1007392521845076</v>
      </c>
      <c r="G40" s="8">
        <v>7890.9536289999996</v>
      </c>
      <c r="H40" s="8">
        <f t="shared" si="4"/>
        <v>98.899273490493385</v>
      </c>
      <c r="I40" s="8">
        <v>0</v>
      </c>
      <c r="J40" s="8">
        <f t="shared" si="1"/>
        <v>0</v>
      </c>
      <c r="K40" s="8">
        <v>0</v>
      </c>
      <c r="L40" s="8">
        <f t="shared" si="2"/>
        <v>0</v>
      </c>
      <c r="M40" s="18">
        <v>0</v>
      </c>
      <c r="N40" s="19">
        <f t="shared" si="5"/>
        <v>0</v>
      </c>
      <c r="O40" s="8" t="s">
        <v>216</v>
      </c>
    </row>
    <row r="41" spans="1:15" s="5" customFormat="1" ht="30" x14ac:dyDescent="0.25">
      <c r="A41" s="25">
        <v>158</v>
      </c>
      <c r="B41" s="47" t="s">
        <v>16</v>
      </c>
      <c r="C41" s="25" t="s">
        <v>1</v>
      </c>
      <c r="D41" s="26">
        <v>148168.84226400001</v>
      </c>
      <c r="E41" s="26">
        <v>148168.84226400001</v>
      </c>
      <c r="F41" s="26">
        <f t="shared" si="0"/>
        <v>100</v>
      </c>
      <c r="G41" s="26">
        <v>0</v>
      </c>
      <c r="H41" s="26">
        <f t="shared" si="4"/>
        <v>0</v>
      </c>
      <c r="I41" s="26">
        <v>0</v>
      </c>
      <c r="J41" s="26">
        <f t="shared" si="1"/>
        <v>0</v>
      </c>
      <c r="K41" s="26">
        <v>0</v>
      </c>
      <c r="L41" s="26">
        <f t="shared" si="2"/>
        <v>0</v>
      </c>
      <c r="M41" s="27">
        <v>0</v>
      </c>
      <c r="N41" s="28">
        <f t="shared" si="5"/>
        <v>0</v>
      </c>
      <c r="O41" s="26" t="s">
        <v>216</v>
      </c>
    </row>
    <row r="42" spans="1:15" ht="30" x14ac:dyDescent="0.25">
      <c r="A42" s="25">
        <v>165</v>
      </c>
      <c r="B42" s="47" t="s">
        <v>149</v>
      </c>
      <c r="C42" s="25" t="s">
        <v>1</v>
      </c>
      <c r="D42" s="26">
        <v>2429.4155723700001</v>
      </c>
      <c r="E42" s="26">
        <v>2429.4155719999999</v>
      </c>
      <c r="F42" s="26">
        <f t="shared" si="0"/>
        <v>99.999999984769985</v>
      </c>
      <c r="G42" s="26">
        <v>0</v>
      </c>
      <c r="H42" s="26">
        <f t="shared" si="4"/>
        <v>0</v>
      </c>
      <c r="I42" s="26">
        <v>0</v>
      </c>
      <c r="J42" s="26">
        <f t="shared" si="1"/>
        <v>0</v>
      </c>
      <c r="K42" s="26">
        <v>0</v>
      </c>
      <c r="L42" s="26">
        <f t="shared" si="2"/>
        <v>0</v>
      </c>
      <c r="M42" s="27">
        <v>0</v>
      </c>
      <c r="N42" s="28">
        <f t="shared" si="5"/>
        <v>0</v>
      </c>
      <c r="O42" s="26" t="s">
        <v>216</v>
      </c>
    </row>
    <row r="43" spans="1:15" ht="30" x14ac:dyDescent="0.25">
      <c r="A43" s="25">
        <v>167</v>
      </c>
      <c r="B43" s="47" t="s">
        <v>94</v>
      </c>
      <c r="C43" s="25" t="s">
        <v>1</v>
      </c>
      <c r="D43" s="26">
        <v>16061.086028199999</v>
      </c>
      <c r="E43" s="26">
        <v>16061.086439999999</v>
      </c>
      <c r="F43" s="26">
        <f t="shared" si="0"/>
        <v>100.0000025639611</v>
      </c>
      <c r="G43" s="26">
        <v>0</v>
      </c>
      <c r="H43" s="26">
        <f t="shared" si="4"/>
        <v>0</v>
      </c>
      <c r="I43" s="26">
        <v>0</v>
      </c>
      <c r="J43" s="26">
        <f t="shared" si="1"/>
        <v>0</v>
      </c>
      <c r="K43" s="26">
        <v>0</v>
      </c>
      <c r="L43" s="26">
        <f t="shared" si="2"/>
        <v>0</v>
      </c>
      <c r="M43" s="27">
        <v>0</v>
      </c>
      <c r="N43" s="28">
        <f t="shared" si="5"/>
        <v>0</v>
      </c>
      <c r="O43" s="26" t="s">
        <v>216</v>
      </c>
    </row>
    <row r="44" spans="1:15" x14ac:dyDescent="0.25">
      <c r="A44" s="25">
        <v>169</v>
      </c>
      <c r="B44" s="47" t="s">
        <v>23</v>
      </c>
      <c r="C44" s="25" t="s">
        <v>1</v>
      </c>
      <c r="D44" s="26">
        <v>1963.30607996</v>
      </c>
      <c r="E44" s="26">
        <v>1963.3060800000001</v>
      </c>
      <c r="F44" s="26">
        <f t="shared" si="0"/>
        <v>100.00000000203738</v>
      </c>
      <c r="G44" s="26">
        <v>0</v>
      </c>
      <c r="H44" s="26">
        <f t="shared" si="4"/>
        <v>0</v>
      </c>
      <c r="I44" s="26">
        <v>0</v>
      </c>
      <c r="J44" s="26">
        <f t="shared" si="1"/>
        <v>0</v>
      </c>
      <c r="K44" s="26">
        <v>0</v>
      </c>
      <c r="L44" s="26">
        <f t="shared" si="2"/>
        <v>0</v>
      </c>
      <c r="M44" s="27">
        <v>0</v>
      </c>
      <c r="N44" s="28">
        <f t="shared" si="5"/>
        <v>0</v>
      </c>
      <c r="O44" s="26" t="s">
        <v>216</v>
      </c>
    </row>
    <row r="45" spans="1:15" ht="30" x14ac:dyDescent="0.25">
      <c r="A45" s="7">
        <v>190</v>
      </c>
      <c r="B45" s="90" t="s">
        <v>150</v>
      </c>
      <c r="C45" s="7" t="s">
        <v>1</v>
      </c>
      <c r="D45" s="8">
        <v>1928.32941091</v>
      </c>
      <c r="E45" s="8">
        <v>13.283533</v>
      </c>
      <c r="F45" s="8">
        <f t="shared" ref="F45:F87" si="6">E45*100/D45</f>
        <v>0.68886223094690824</v>
      </c>
      <c r="G45" s="8">
        <v>1915.045748</v>
      </c>
      <c r="H45" s="8">
        <f t="shared" ref="H45:H87" si="7">G45*100/D45</f>
        <v>99.311131032133602</v>
      </c>
      <c r="I45" s="8">
        <v>0</v>
      </c>
      <c r="J45" s="8">
        <f t="shared" ref="J45:J87" si="8">I45*100/D45</f>
        <v>0</v>
      </c>
      <c r="K45" s="8">
        <v>0</v>
      </c>
      <c r="L45" s="8">
        <f t="shared" ref="L45:L87" si="9">K45*100/D45</f>
        <v>0</v>
      </c>
      <c r="M45" s="18">
        <v>1147.2304461799999</v>
      </c>
      <c r="N45" s="19">
        <f t="shared" si="5"/>
        <v>59.493489011227041</v>
      </c>
      <c r="O45" s="8" t="s">
        <v>216</v>
      </c>
    </row>
    <row r="46" spans="1:15" ht="30" x14ac:dyDescent="0.25">
      <c r="A46" s="7">
        <v>199</v>
      </c>
      <c r="B46" s="90" t="s">
        <v>88</v>
      </c>
      <c r="C46" s="7" t="s">
        <v>1</v>
      </c>
      <c r="D46" s="8">
        <v>35481.2452319</v>
      </c>
      <c r="E46" s="8">
        <v>9012.8397700000005</v>
      </c>
      <c r="F46" s="8">
        <f t="shared" si="6"/>
        <v>25.401700845315478</v>
      </c>
      <c r="G46" s="137">
        <v>26.73</v>
      </c>
      <c r="H46" s="137">
        <f t="shared" si="7"/>
        <v>7.5335574682615564E-2</v>
      </c>
      <c r="I46" s="138">
        <v>13284.22</v>
      </c>
      <c r="J46" s="138">
        <f t="shared" si="8"/>
        <v>37.440117766939593</v>
      </c>
      <c r="K46" s="138">
        <v>13157.1</v>
      </c>
      <c r="L46" s="138">
        <f t="shared" si="9"/>
        <v>37.08184398266522</v>
      </c>
      <c r="M46" s="18">
        <v>0</v>
      </c>
      <c r="N46" s="19">
        <f t="shared" si="5"/>
        <v>0</v>
      </c>
      <c r="O46" s="8" t="s">
        <v>216</v>
      </c>
    </row>
    <row r="47" spans="1:15" x14ac:dyDescent="0.25">
      <c r="A47" s="29">
        <v>201</v>
      </c>
      <c r="B47" s="94" t="s">
        <v>152</v>
      </c>
      <c r="C47" s="29" t="s">
        <v>1</v>
      </c>
      <c r="D47" s="30">
        <v>64445.612391800001</v>
      </c>
      <c r="E47" s="30">
        <v>38976.657120999997</v>
      </c>
      <c r="F47" s="30">
        <f t="shared" si="6"/>
        <v>60.479923573446172</v>
      </c>
      <c r="G47" s="137">
        <v>14858.35</v>
      </c>
      <c r="H47" s="137">
        <f t="shared" si="7"/>
        <v>23.055642500016901</v>
      </c>
      <c r="I47" s="138">
        <v>10610.61</v>
      </c>
      <c r="J47" s="138">
        <f t="shared" si="8"/>
        <v>16.464441264817719</v>
      </c>
      <c r="K47" s="30">
        <v>0</v>
      </c>
      <c r="L47" s="30">
        <f t="shared" si="9"/>
        <v>0</v>
      </c>
      <c r="M47" s="31">
        <v>16731.666300600002</v>
      </c>
      <c r="N47" s="32">
        <f t="shared" si="5"/>
        <v>25.962459940451932</v>
      </c>
      <c r="O47" s="30" t="s">
        <v>215</v>
      </c>
    </row>
    <row r="48" spans="1:15" ht="30" x14ac:dyDescent="0.25">
      <c r="A48" s="25">
        <v>202</v>
      </c>
      <c r="B48" s="47" t="s">
        <v>95</v>
      </c>
      <c r="C48" s="25" t="s">
        <v>1</v>
      </c>
      <c r="D48" s="26">
        <v>37130.445357999997</v>
      </c>
      <c r="E48" s="26">
        <v>37130.445357999997</v>
      </c>
      <c r="F48" s="26">
        <f t="shared" si="6"/>
        <v>100</v>
      </c>
      <c r="G48" s="26">
        <v>0</v>
      </c>
      <c r="H48" s="26">
        <f t="shared" si="7"/>
        <v>0</v>
      </c>
      <c r="I48" s="26">
        <v>0</v>
      </c>
      <c r="J48" s="26">
        <f t="shared" si="8"/>
        <v>0</v>
      </c>
      <c r="K48" s="26">
        <v>0</v>
      </c>
      <c r="L48" s="26">
        <f t="shared" si="9"/>
        <v>0</v>
      </c>
      <c r="M48" s="27">
        <v>0</v>
      </c>
      <c r="N48" s="28">
        <f t="shared" si="5"/>
        <v>0</v>
      </c>
      <c r="O48" s="26" t="s">
        <v>216</v>
      </c>
    </row>
    <row r="49" spans="1:15" ht="30" x14ac:dyDescent="0.25">
      <c r="A49" s="25">
        <v>204</v>
      </c>
      <c r="B49" s="47" t="s">
        <v>49</v>
      </c>
      <c r="C49" s="25" t="s">
        <v>1</v>
      </c>
      <c r="D49" s="26">
        <v>12416.140182499999</v>
      </c>
      <c r="E49" s="26">
        <v>12416.140183</v>
      </c>
      <c r="F49" s="26">
        <f t="shared" si="6"/>
        <v>100.00000000402702</v>
      </c>
      <c r="G49" s="26">
        <v>0</v>
      </c>
      <c r="H49" s="26">
        <f t="shared" si="7"/>
        <v>0</v>
      </c>
      <c r="I49" s="26">
        <v>0</v>
      </c>
      <c r="J49" s="26">
        <f t="shared" si="8"/>
        <v>0</v>
      </c>
      <c r="K49" s="26">
        <v>0</v>
      </c>
      <c r="L49" s="26">
        <f t="shared" si="9"/>
        <v>0</v>
      </c>
      <c r="M49" s="27">
        <v>0</v>
      </c>
      <c r="N49" s="28">
        <f t="shared" si="5"/>
        <v>0</v>
      </c>
      <c r="O49" s="26" t="s">
        <v>216</v>
      </c>
    </row>
    <row r="50" spans="1:15" ht="30" x14ac:dyDescent="0.25">
      <c r="A50" s="7">
        <v>205</v>
      </c>
      <c r="B50" s="90" t="s">
        <v>41</v>
      </c>
      <c r="C50" s="7" t="s">
        <v>1</v>
      </c>
      <c r="D50" s="8">
        <v>197019.78011299999</v>
      </c>
      <c r="E50" s="8">
        <v>112314.292568</v>
      </c>
      <c r="F50" s="8">
        <f t="shared" si="6"/>
        <v>57.006607409460379</v>
      </c>
      <c r="G50" s="8">
        <v>55278.083471999998</v>
      </c>
      <c r="H50" s="8">
        <f t="shared" si="7"/>
        <v>28.057123726508806</v>
      </c>
      <c r="I50" s="8">
        <v>9236.2960839999996</v>
      </c>
      <c r="J50" s="8">
        <f t="shared" si="8"/>
        <v>4.6880044626496664</v>
      </c>
      <c r="K50" s="8">
        <v>20191.108226</v>
      </c>
      <c r="L50" s="8">
        <f t="shared" si="9"/>
        <v>10.248264521673642</v>
      </c>
      <c r="M50" s="18">
        <v>33138.963694600003</v>
      </c>
      <c r="N50" s="19">
        <f t="shared" si="5"/>
        <v>16.820120129863746</v>
      </c>
      <c r="O50" s="8" t="s">
        <v>216</v>
      </c>
    </row>
    <row r="51" spans="1:15" ht="30" x14ac:dyDescent="0.25">
      <c r="A51" s="25">
        <v>206</v>
      </c>
      <c r="B51" s="47" t="s">
        <v>42</v>
      </c>
      <c r="C51" s="25" t="s">
        <v>1</v>
      </c>
      <c r="D51" s="26">
        <v>32767.480772499999</v>
      </c>
      <c r="E51" s="26">
        <v>32767.480771999999</v>
      </c>
      <c r="F51" s="26">
        <f t="shared" si="6"/>
        <v>99.999999998474095</v>
      </c>
      <c r="G51" s="26">
        <v>0</v>
      </c>
      <c r="H51" s="26">
        <f t="shared" si="7"/>
        <v>0</v>
      </c>
      <c r="I51" s="26">
        <v>0</v>
      </c>
      <c r="J51" s="26">
        <f t="shared" si="8"/>
        <v>0</v>
      </c>
      <c r="K51" s="26">
        <v>0</v>
      </c>
      <c r="L51" s="26">
        <f t="shared" si="9"/>
        <v>0</v>
      </c>
      <c r="M51" s="27">
        <v>0</v>
      </c>
      <c r="N51" s="28">
        <f t="shared" si="5"/>
        <v>0</v>
      </c>
      <c r="O51" s="26" t="s">
        <v>216</v>
      </c>
    </row>
    <row r="52" spans="1:15" ht="30" x14ac:dyDescent="0.25">
      <c r="A52" s="25">
        <v>208</v>
      </c>
      <c r="B52" s="47" t="s">
        <v>12</v>
      </c>
      <c r="C52" s="25" t="s">
        <v>1</v>
      </c>
      <c r="D52" s="26">
        <v>3492.1366377300001</v>
      </c>
      <c r="E52" s="26">
        <v>3492.136289</v>
      </c>
      <c r="F52" s="26">
        <f t="shared" si="6"/>
        <v>99.999990013850081</v>
      </c>
      <c r="G52" s="26">
        <v>0</v>
      </c>
      <c r="H52" s="26">
        <f t="shared" si="7"/>
        <v>0</v>
      </c>
      <c r="I52" s="26">
        <v>0</v>
      </c>
      <c r="J52" s="26">
        <f t="shared" si="8"/>
        <v>0</v>
      </c>
      <c r="K52" s="26">
        <v>0</v>
      </c>
      <c r="L52" s="26">
        <f t="shared" si="9"/>
        <v>0</v>
      </c>
      <c r="M52" s="27">
        <v>0</v>
      </c>
      <c r="N52" s="28">
        <f t="shared" si="5"/>
        <v>0</v>
      </c>
      <c r="O52" s="26" t="s">
        <v>216</v>
      </c>
    </row>
    <row r="53" spans="1:15" ht="30" x14ac:dyDescent="0.25">
      <c r="A53" s="25">
        <v>210</v>
      </c>
      <c r="B53" s="47" t="s">
        <v>43</v>
      </c>
      <c r="C53" s="25" t="s">
        <v>1</v>
      </c>
      <c r="D53" s="26">
        <v>18965.533731700001</v>
      </c>
      <c r="E53" s="26">
        <v>18965.533732</v>
      </c>
      <c r="F53" s="26">
        <f t="shared" si="6"/>
        <v>100.00000000158181</v>
      </c>
      <c r="G53" s="26">
        <v>0</v>
      </c>
      <c r="H53" s="26">
        <f t="shared" si="7"/>
        <v>0</v>
      </c>
      <c r="I53" s="26">
        <v>0</v>
      </c>
      <c r="J53" s="26">
        <f t="shared" si="8"/>
        <v>0</v>
      </c>
      <c r="K53" s="26">
        <v>0</v>
      </c>
      <c r="L53" s="26">
        <f t="shared" si="9"/>
        <v>0</v>
      </c>
      <c r="M53" s="27">
        <v>0</v>
      </c>
      <c r="N53" s="28">
        <f t="shared" si="5"/>
        <v>0</v>
      </c>
      <c r="O53" s="26" t="s">
        <v>216</v>
      </c>
    </row>
    <row r="54" spans="1:15" ht="30" x14ac:dyDescent="0.25">
      <c r="A54" s="25">
        <v>212</v>
      </c>
      <c r="B54" s="47" t="s">
        <v>46</v>
      </c>
      <c r="C54" s="25" t="s">
        <v>1</v>
      </c>
      <c r="D54" s="26">
        <v>72752.334528499996</v>
      </c>
      <c r="E54" s="26">
        <v>66571.049018999998</v>
      </c>
      <c r="F54" s="26">
        <f t="shared" si="6"/>
        <v>91.503660261130804</v>
      </c>
      <c r="G54" s="26">
        <v>6181.2883879999999</v>
      </c>
      <c r="H54" s="26">
        <f t="shared" si="7"/>
        <v>8.4963436954432616</v>
      </c>
      <c r="I54" s="26">
        <v>0</v>
      </c>
      <c r="J54" s="26">
        <f t="shared" si="8"/>
        <v>0</v>
      </c>
      <c r="K54" s="26">
        <v>0</v>
      </c>
      <c r="L54" s="26">
        <f t="shared" si="9"/>
        <v>0</v>
      </c>
      <c r="M54" s="27">
        <v>0</v>
      </c>
      <c r="N54" s="28">
        <f t="shared" si="5"/>
        <v>0</v>
      </c>
      <c r="O54" s="26" t="s">
        <v>216</v>
      </c>
    </row>
    <row r="55" spans="1:15" ht="30" x14ac:dyDescent="0.25">
      <c r="A55" s="7">
        <v>215</v>
      </c>
      <c r="B55" s="90" t="s">
        <v>44</v>
      </c>
      <c r="C55" s="7" t="s">
        <v>1</v>
      </c>
      <c r="D55" s="8">
        <v>3194.0844488900002</v>
      </c>
      <c r="E55" s="8">
        <v>1461.1749620000001</v>
      </c>
      <c r="F55" s="8">
        <f t="shared" si="6"/>
        <v>45.746284588930756</v>
      </c>
      <c r="G55" s="8">
        <v>1732.9097810000001</v>
      </c>
      <c r="H55" s="8">
        <f t="shared" si="7"/>
        <v>54.253724619028667</v>
      </c>
      <c r="I55" s="8">
        <v>0</v>
      </c>
      <c r="J55" s="8">
        <f t="shared" si="8"/>
        <v>0</v>
      </c>
      <c r="K55" s="8">
        <v>0</v>
      </c>
      <c r="L55" s="8">
        <f t="shared" si="9"/>
        <v>0</v>
      </c>
      <c r="M55" s="18">
        <v>0</v>
      </c>
      <c r="N55" s="19">
        <f t="shared" si="5"/>
        <v>0</v>
      </c>
      <c r="O55" s="8" t="s">
        <v>216</v>
      </c>
    </row>
    <row r="56" spans="1:15" ht="30" x14ac:dyDescent="0.25">
      <c r="A56" s="33">
        <v>216</v>
      </c>
      <c r="B56" s="95" t="s">
        <v>52</v>
      </c>
      <c r="C56" s="33" t="s">
        <v>1</v>
      </c>
      <c r="D56" s="34">
        <v>18657.385782000001</v>
      </c>
      <c r="E56" s="34">
        <v>0</v>
      </c>
      <c r="F56" s="34">
        <f t="shared" si="6"/>
        <v>0</v>
      </c>
      <c r="G56" s="137">
        <v>1049.83</v>
      </c>
      <c r="H56" s="137">
        <f t="shared" si="7"/>
        <v>5.6268869190282791</v>
      </c>
      <c r="I56" s="138">
        <v>1014.98</v>
      </c>
      <c r="J56" s="138">
        <f t="shared" si="8"/>
        <v>5.4400976206388867</v>
      </c>
      <c r="K56" s="34">
        <v>16592.571047000001</v>
      </c>
      <c r="L56" s="34">
        <f t="shared" si="9"/>
        <v>88.932990081643368</v>
      </c>
      <c r="M56" s="35">
        <v>16592.573602600001</v>
      </c>
      <c r="N56" s="36">
        <f t="shared" si="5"/>
        <v>88.933003779167933</v>
      </c>
      <c r="O56" s="34" t="s">
        <v>216</v>
      </c>
    </row>
    <row r="57" spans="1:15" ht="30" x14ac:dyDescent="0.25">
      <c r="A57" s="7">
        <v>218</v>
      </c>
      <c r="B57" s="90" t="s">
        <v>35</v>
      </c>
      <c r="C57" s="7" t="s">
        <v>1</v>
      </c>
      <c r="D57" s="8">
        <v>65380.138013000003</v>
      </c>
      <c r="E57" s="8">
        <v>36253.114236000001</v>
      </c>
      <c r="F57" s="8">
        <f t="shared" si="6"/>
        <v>55.449736476223919</v>
      </c>
      <c r="G57" s="137">
        <v>10259.44</v>
      </c>
      <c r="H57" s="137">
        <f t="shared" si="7"/>
        <v>15.691982782232797</v>
      </c>
      <c r="I57" s="138">
        <v>18867.57</v>
      </c>
      <c r="J57" s="138">
        <f t="shared" si="8"/>
        <v>28.858259669394435</v>
      </c>
      <c r="K57" s="8">
        <v>0</v>
      </c>
      <c r="L57" s="8">
        <f t="shared" si="9"/>
        <v>0</v>
      </c>
      <c r="M57" s="18">
        <v>0</v>
      </c>
      <c r="N57" s="19">
        <f t="shared" si="5"/>
        <v>0</v>
      </c>
      <c r="O57" s="8" t="s">
        <v>216</v>
      </c>
    </row>
    <row r="58" spans="1:15" ht="30" x14ac:dyDescent="0.25">
      <c r="A58" s="7">
        <v>219</v>
      </c>
      <c r="B58" s="90" t="s">
        <v>34</v>
      </c>
      <c r="C58" s="7" t="s">
        <v>1</v>
      </c>
      <c r="D58" s="8">
        <v>41168.818764900003</v>
      </c>
      <c r="E58" s="137">
        <v>27098.76</v>
      </c>
      <c r="F58" s="137">
        <f t="shared" si="6"/>
        <v>65.823506267573677</v>
      </c>
      <c r="G58" s="137">
        <v>2347.13</v>
      </c>
      <c r="H58" s="137">
        <f t="shared" si="7"/>
        <v>5.7012323171174693</v>
      </c>
      <c r="I58" s="138">
        <v>11722.94</v>
      </c>
      <c r="J58" s="138">
        <f t="shared" si="8"/>
        <v>28.475288705623065</v>
      </c>
      <c r="K58" s="8">
        <v>0</v>
      </c>
      <c r="L58" s="8">
        <f t="shared" si="9"/>
        <v>0</v>
      </c>
      <c r="M58" s="18">
        <v>12398.1561903</v>
      </c>
      <c r="N58" s="19">
        <f t="shared" si="5"/>
        <v>30.115404236155801</v>
      </c>
      <c r="O58" s="8" t="s">
        <v>216</v>
      </c>
    </row>
    <row r="59" spans="1:15" ht="30" x14ac:dyDescent="0.25">
      <c r="A59" s="7">
        <v>220</v>
      </c>
      <c r="B59" s="90" t="s">
        <v>40</v>
      </c>
      <c r="C59" s="7" t="s">
        <v>1</v>
      </c>
      <c r="D59" s="8">
        <v>430105.47148100002</v>
      </c>
      <c r="E59" s="8">
        <v>97564.174526999996</v>
      </c>
      <c r="F59" s="8">
        <f t="shared" si="6"/>
        <v>22.6837789789219</v>
      </c>
      <c r="G59" s="137">
        <v>273120.93</v>
      </c>
      <c r="H59" s="137">
        <f t="shared" si="7"/>
        <v>63.500919683618854</v>
      </c>
      <c r="I59" s="138">
        <v>12744.23</v>
      </c>
      <c r="J59" s="138">
        <f t="shared" si="8"/>
        <v>2.9630476348318155</v>
      </c>
      <c r="K59" s="138">
        <v>44265.885397999999</v>
      </c>
      <c r="L59" s="138">
        <f t="shared" si="9"/>
        <v>10.291867537880286</v>
      </c>
      <c r="M59" s="18">
        <v>62059.251777199999</v>
      </c>
      <c r="N59" s="19">
        <f t="shared" si="5"/>
        <v>14.428844990859755</v>
      </c>
      <c r="O59" s="8" t="s">
        <v>216</v>
      </c>
    </row>
    <row r="60" spans="1:15" ht="45" x14ac:dyDescent="0.25">
      <c r="A60" s="25">
        <v>222</v>
      </c>
      <c r="B60" s="47" t="s">
        <v>36</v>
      </c>
      <c r="C60" s="25" t="s">
        <v>1</v>
      </c>
      <c r="D60" s="26">
        <v>21519.9074999</v>
      </c>
      <c r="E60" s="26">
        <v>21519.907500000001</v>
      </c>
      <c r="F60" s="26">
        <f t="shared" si="6"/>
        <v>100.00000000046468</v>
      </c>
      <c r="G60" s="26">
        <v>0</v>
      </c>
      <c r="H60" s="26">
        <f t="shared" si="7"/>
        <v>0</v>
      </c>
      <c r="I60" s="26">
        <v>0</v>
      </c>
      <c r="J60" s="26">
        <f t="shared" si="8"/>
        <v>0</v>
      </c>
      <c r="K60" s="26">
        <v>0</v>
      </c>
      <c r="L60" s="26">
        <f t="shared" si="9"/>
        <v>0</v>
      </c>
      <c r="M60" s="27">
        <v>0</v>
      </c>
      <c r="N60" s="28">
        <f t="shared" si="5"/>
        <v>0</v>
      </c>
      <c r="O60" s="26" t="s">
        <v>216</v>
      </c>
    </row>
    <row r="61" spans="1:15" ht="45" x14ac:dyDescent="0.25">
      <c r="A61" s="25">
        <v>223</v>
      </c>
      <c r="B61" s="47" t="s">
        <v>48</v>
      </c>
      <c r="C61" s="25" t="s">
        <v>1</v>
      </c>
      <c r="D61" s="26">
        <v>63092.341354999997</v>
      </c>
      <c r="E61" s="26">
        <v>63092.341354999997</v>
      </c>
      <c r="F61" s="26">
        <f t="shared" si="6"/>
        <v>100</v>
      </c>
      <c r="G61" s="26">
        <v>0</v>
      </c>
      <c r="H61" s="26">
        <f t="shared" si="7"/>
        <v>0</v>
      </c>
      <c r="I61" s="26">
        <v>0</v>
      </c>
      <c r="J61" s="26">
        <f t="shared" si="8"/>
        <v>0</v>
      </c>
      <c r="K61" s="26">
        <v>0</v>
      </c>
      <c r="L61" s="26">
        <f t="shared" si="9"/>
        <v>0</v>
      </c>
      <c r="M61" s="27">
        <v>0</v>
      </c>
      <c r="N61" s="28">
        <f t="shared" si="5"/>
        <v>0</v>
      </c>
      <c r="O61" s="26" t="s">
        <v>216</v>
      </c>
    </row>
    <row r="62" spans="1:15" ht="30" x14ac:dyDescent="0.25">
      <c r="A62" s="25">
        <v>224</v>
      </c>
      <c r="B62" s="47" t="s">
        <v>50</v>
      </c>
      <c r="C62" s="25" t="s">
        <v>1</v>
      </c>
      <c r="D62" s="26">
        <v>6810.1996347499999</v>
      </c>
      <c r="E62" s="26">
        <v>6810.1981910000004</v>
      </c>
      <c r="F62" s="26">
        <f t="shared" si="6"/>
        <v>99.999978800180955</v>
      </c>
      <c r="G62" s="26">
        <v>0</v>
      </c>
      <c r="H62" s="26">
        <f t="shared" si="7"/>
        <v>0</v>
      </c>
      <c r="I62" s="26">
        <v>0</v>
      </c>
      <c r="J62" s="26">
        <f t="shared" si="8"/>
        <v>0</v>
      </c>
      <c r="K62" s="26">
        <v>0</v>
      </c>
      <c r="L62" s="26">
        <f t="shared" si="9"/>
        <v>0</v>
      </c>
      <c r="M62" s="27">
        <v>0</v>
      </c>
      <c r="N62" s="28">
        <f t="shared" si="5"/>
        <v>0</v>
      </c>
      <c r="O62" s="26" t="s">
        <v>216</v>
      </c>
    </row>
    <row r="63" spans="1:15" ht="30" x14ac:dyDescent="0.25">
      <c r="A63" s="25">
        <v>225</v>
      </c>
      <c r="B63" s="47" t="s">
        <v>51</v>
      </c>
      <c r="C63" s="25" t="s">
        <v>1</v>
      </c>
      <c r="D63" s="26">
        <v>14701.292439999999</v>
      </c>
      <c r="E63" s="26">
        <v>14701.292439999999</v>
      </c>
      <c r="F63" s="26">
        <f t="shared" si="6"/>
        <v>100</v>
      </c>
      <c r="G63" s="26">
        <v>0</v>
      </c>
      <c r="H63" s="26">
        <f t="shared" si="7"/>
        <v>0</v>
      </c>
      <c r="I63" s="26">
        <v>0</v>
      </c>
      <c r="J63" s="26">
        <f t="shared" si="8"/>
        <v>0</v>
      </c>
      <c r="K63" s="26">
        <v>0</v>
      </c>
      <c r="L63" s="26">
        <f t="shared" si="9"/>
        <v>0</v>
      </c>
      <c r="M63" s="27">
        <v>0</v>
      </c>
      <c r="N63" s="28">
        <f t="shared" si="5"/>
        <v>0</v>
      </c>
      <c r="O63" s="26" t="s">
        <v>216</v>
      </c>
    </row>
    <row r="64" spans="1:15" ht="30" x14ac:dyDescent="0.25">
      <c r="A64" s="7">
        <v>226</v>
      </c>
      <c r="B64" s="90" t="s">
        <v>54</v>
      </c>
      <c r="C64" s="7" t="s">
        <v>1</v>
      </c>
      <c r="D64" s="8">
        <v>12021.166305000001</v>
      </c>
      <c r="E64" s="8">
        <v>300.91659600000003</v>
      </c>
      <c r="F64" s="8">
        <f t="shared" si="6"/>
        <v>2.5032229682642262</v>
      </c>
      <c r="G64" s="8">
        <v>2001.4404079999999</v>
      </c>
      <c r="H64" s="8">
        <f t="shared" si="7"/>
        <v>16.649303047804395</v>
      </c>
      <c r="I64" s="8">
        <v>3441.5439190000002</v>
      </c>
      <c r="J64" s="8">
        <f t="shared" si="8"/>
        <v>28.629035084295843</v>
      </c>
      <c r="K64" s="8">
        <v>6277.2653909999999</v>
      </c>
      <c r="L64" s="8">
        <f t="shared" si="9"/>
        <v>52.218438974503471</v>
      </c>
      <c r="M64" s="18">
        <v>11055.5060079</v>
      </c>
      <c r="N64" s="19">
        <f t="shared" si="5"/>
        <v>91.966999934953478</v>
      </c>
      <c r="O64" s="8" t="s">
        <v>216</v>
      </c>
    </row>
    <row r="65" spans="1:15" ht="30" x14ac:dyDescent="0.25">
      <c r="A65" s="25">
        <v>227</v>
      </c>
      <c r="B65" s="47" t="s">
        <v>55</v>
      </c>
      <c r="C65" s="25" t="s">
        <v>1</v>
      </c>
      <c r="D65" s="26">
        <v>84027.995146600006</v>
      </c>
      <c r="E65" s="137">
        <v>64260.639999999999</v>
      </c>
      <c r="F65" s="137">
        <f t="shared" si="6"/>
        <v>76.475274565205609</v>
      </c>
      <c r="G65" s="138">
        <v>8411.16</v>
      </c>
      <c r="H65" s="138">
        <f t="shared" si="7"/>
        <v>10.009949642765383</v>
      </c>
      <c r="I65" s="137">
        <v>2054.3000000000002</v>
      </c>
      <c r="J65" s="137">
        <f t="shared" si="8"/>
        <v>2.444780452533649</v>
      </c>
      <c r="K65" s="138">
        <v>9301.89</v>
      </c>
      <c r="L65" s="138">
        <f t="shared" si="9"/>
        <v>11.069989214631857</v>
      </c>
      <c r="M65" s="27">
        <v>12620.3201248</v>
      </c>
      <c r="N65" s="28">
        <f t="shared" si="5"/>
        <v>15.019185097516457</v>
      </c>
      <c r="O65" s="26" t="s">
        <v>216</v>
      </c>
    </row>
    <row r="66" spans="1:15" ht="30" x14ac:dyDescent="0.25">
      <c r="A66" s="29">
        <v>228</v>
      </c>
      <c r="B66" s="94" t="s">
        <v>58</v>
      </c>
      <c r="C66" s="29" t="s">
        <v>1</v>
      </c>
      <c r="D66" s="30">
        <v>21907.445452100001</v>
      </c>
      <c r="E66" s="30">
        <v>0</v>
      </c>
      <c r="F66" s="30">
        <f t="shared" si="6"/>
        <v>0</v>
      </c>
      <c r="G66" s="137">
        <v>4154.8999999999996</v>
      </c>
      <c r="H66" s="137">
        <f t="shared" si="7"/>
        <v>18.965698255803346</v>
      </c>
      <c r="I66" s="138">
        <v>7087.63</v>
      </c>
      <c r="J66" s="138">
        <f t="shared" si="8"/>
        <v>32.35260822854449</v>
      </c>
      <c r="K66" s="30">
        <v>10664.92618</v>
      </c>
      <c r="L66" s="30">
        <f t="shared" si="9"/>
        <v>48.681742484848606</v>
      </c>
      <c r="M66" s="31">
        <v>16996.351325700001</v>
      </c>
      <c r="N66" s="32">
        <f t="shared" si="5"/>
        <v>77.582534042419667</v>
      </c>
      <c r="O66" s="30" t="s">
        <v>215</v>
      </c>
    </row>
    <row r="67" spans="1:15" ht="30" x14ac:dyDescent="0.25">
      <c r="A67" s="25">
        <v>229</v>
      </c>
      <c r="B67" s="47" t="s">
        <v>86</v>
      </c>
      <c r="C67" s="25" t="s">
        <v>1</v>
      </c>
      <c r="D67" s="26">
        <v>19461.7536415</v>
      </c>
      <c r="E67" s="26">
        <v>19461.753642</v>
      </c>
      <c r="F67" s="26">
        <f t="shared" si="6"/>
        <v>100.00000000256914</v>
      </c>
      <c r="G67" s="26">
        <v>0</v>
      </c>
      <c r="H67" s="26">
        <f t="shared" si="7"/>
        <v>0</v>
      </c>
      <c r="I67" s="26">
        <v>0</v>
      </c>
      <c r="J67" s="26">
        <f t="shared" si="8"/>
        <v>0</v>
      </c>
      <c r="K67" s="26">
        <v>0</v>
      </c>
      <c r="L67" s="26">
        <f t="shared" si="9"/>
        <v>0</v>
      </c>
      <c r="M67" s="27">
        <v>0</v>
      </c>
      <c r="N67" s="28">
        <f t="shared" si="5"/>
        <v>0</v>
      </c>
      <c r="O67" s="26" t="s">
        <v>216</v>
      </c>
    </row>
    <row r="68" spans="1:15" ht="30" x14ac:dyDescent="0.25">
      <c r="A68" s="25">
        <v>230</v>
      </c>
      <c r="B68" s="47" t="s">
        <v>59</v>
      </c>
      <c r="C68" s="25" t="s">
        <v>1</v>
      </c>
      <c r="D68" s="26">
        <v>15705.538825</v>
      </c>
      <c r="E68" s="26">
        <v>15705.539994000001</v>
      </c>
      <c r="F68" s="26">
        <f t="shared" si="6"/>
        <v>100.00000744323397</v>
      </c>
      <c r="G68" s="26">
        <v>0</v>
      </c>
      <c r="H68" s="26">
        <f t="shared" si="7"/>
        <v>0</v>
      </c>
      <c r="I68" s="26">
        <v>0</v>
      </c>
      <c r="J68" s="26">
        <f t="shared" si="8"/>
        <v>0</v>
      </c>
      <c r="K68" s="26">
        <v>0</v>
      </c>
      <c r="L68" s="26">
        <f t="shared" si="9"/>
        <v>0</v>
      </c>
      <c r="M68" s="27">
        <v>0</v>
      </c>
      <c r="N68" s="28">
        <f t="shared" ref="N68:N99" si="10">SUM(M68*100)/D68</f>
        <v>0</v>
      </c>
      <c r="O68" s="26" t="s">
        <v>216</v>
      </c>
    </row>
    <row r="69" spans="1:15" ht="30" x14ac:dyDescent="0.25">
      <c r="A69" s="25">
        <v>231</v>
      </c>
      <c r="B69" s="47" t="s">
        <v>62</v>
      </c>
      <c r="C69" s="25" t="s">
        <v>1</v>
      </c>
      <c r="D69" s="26">
        <v>316454.675651</v>
      </c>
      <c r="E69" s="26">
        <v>293304.85044900002</v>
      </c>
      <c r="F69" s="26">
        <f t="shared" si="6"/>
        <v>92.684631644523208</v>
      </c>
      <c r="G69" s="137">
        <v>4033.66</v>
      </c>
      <c r="H69" s="137">
        <f t="shared" si="7"/>
        <v>1.2746406706433044</v>
      </c>
      <c r="I69" s="138">
        <v>19116.32</v>
      </c>
      <c r="J69" s="138">
        <f t="shared" si="8"/>
        <v>6.0407766011592479</v>
      </c>
      <c r="K69" s="26">
        <v>0</v>
      </c>
      <c r="L69" s="26">
        <f t="shared" si="9"/>
        <v>0</v>
      </c>
      <c r="M69" s="27">
        <v>0</v>
      </c>
      <c r="N69" s="28">
        <f t="shared" si="10"/>
        <v>0</v>
      </c>
      <c r="O69" s="26" t="s">
        <v>216</v>
      </c>
    </row>
    <row r="70" spans="1:15" x14ac:dyDescent="0.25">
      <c r="A70" s="7">
        <v>232</v>
      </c>
      <c r="B70" s="90" t="s">
        <v>140</v>
      </c>
      <c r="C70" s="7" t="s">
        <v>1</v>
      </c>
      <c r="D70" s="8">
        <v>1270.3241519999999</v>
      </c>
      <c r="E70" s="137">
        <v>8.0399999999999991</v>
      </c>
      <c r="F70" s="137">
        <f t="shared" si="6"/>
        <v>0.63290932376132603</v>
      </c>
      <c r="G70" s="137">
        <v>129.49</v>
      </c>
      <c r="H70" s="137">
        <f t="shared" si="7"/>
        <v>10.193461235553995</v>
      </c>
      <c r="I70" s="138">
        <v>1132.79</v>
      </c>
      <c r="J70" s="138">
        <f t="shared" si="8"/>
        <v>89.173302594974203</v>
      </c>
      <c r="K70" s="8">
        <v>0</v>
      </c>
      <c r="L70" s="8">
        <f t="shared" si="9"/>
        <v>0</v>
      </c>
      <c r="M70" s="18">
        <v>1270.3241520199999</v>
      </c>
      <c r="N70" s="19">
        <f t="shared" si="10"/>
        <v>100.00000000157441</v>
      </c>
      <c r="O70" s="8" t="s">
        <v>216</v>
      </c>
    </row>
    <row r="71" spans="1:15" x14ac:dyDescent="0.25">
      <c r="A71" s="25">
        <v>233</v>
      </c>
      <c r="B71" s="47" t="s">
        <v>61</v>
      </c>
      <c r="C71" s="25" t="s">
        <v>1</v>
      </c>
      <c r="D71" s="26">
        <v>3582.6995022800002</v>
      </c>
      <c r="E71" s="26">
        <v>3582.6994140000002</v>
      </c>
      <c r="F71" s="26">
        <f t="shared" si="6"/>
        <v>99.999997535936245</v>
      </c>
      <c r="G71" s="26">
        <v>0</v>
      </c>
      <c r="H71" s="26">
        <f t="shared" si="7"/>
        <v>0</v>
      </c>
      <c r="I71" s="26">
        <v>0</v>
      </c>
      <c r="J71" s="26">
        <f t="shared" si="8"/>
        <v>0</v>
      </c>
      <c r="K71" s="26">
        <v>0</v>
      </c>
      <c r="L71" s="26">
        <f t="shared" si="9"/>
        <v>0</v>
      </c>
      <c r="M71" s="27">
        <v>0</v>
      </c>
      <c r="N71" s="28">
        <f t="shared" si="10"/>
        <v>0</v>
      </c>
      <c r="O71" s="26" t="s">
        <v>216</v>
      </c>
    </row>
    <row r="72" spans="1:15" x14ac:dyDescent="0.25">
      <c r="A72" s="25">
        <v>234</v>
      </c>
      <c r="B72" s="47" t="s">
        <v>66</v>
      </c>
      <c r="C72" s="25" t="s">
        <v>1</v>
      </c>
      <c r="D72" s="26">
        <v>3263.22262146</v>
      </c>
      <c r="E72" s="26">
        <v>3263.2226209999999</v>
      </c>
      <c r="F72" s="26">
        <f t="shared" si="6"/>
        <v>99.9999999859035</v>
      </c>
      <c r="G72" s="26">
        <v>0</v>
      </c>
      <c r="H72" s="26">
        <f t="shared" si="7"/>
        <v>0</v>
      </c>
      <c r="I72" s="26">
        <v>0</v>
      </c>
      <c r="J72" s="26">
        <f t="shared" si="8"/>
        <v>0</v>
      </c>
      <c r="K72" s="26">
        <v>0</v>
      </c>
      <c r="L72" s="26">
        <f t="shared" si="9"/>
        <v>0</v>
      </c>
      <c r="M72" s="27">
        <v>0</v>
      </c>
      <c r="N72" s="28">
        <f t="shared" si="10"/>
        <v>0</v>
      </c>
      <c r="O72" s="26" t="s">
        <v>216</v>
      </c>
    </row>
    <row r="73" spans="1:15" x14ac:dyDescent="0.25">
      <c r="A73" s="25">
        <v>235</v>
      </c>
      <c r="B73" s="47" t="s">
        <v>67</v>
      </c>
      <c r="C73" s="25" t="s">
        <v>1</v>
      </c>
      <c r="D73" s="26">
        <v>4473.0179899799996</v>
      </c>
      <c r="E73" s="26">
        <v>4473.0179900000003</v>
      </c>
      <c r="F73" s="26">
        <f t="shared" si="6"/>
        <v>100.00000000044713</v>
      </c>
      <c r="G73" s="26">
        <v>0</v>
      </c>
      <c r="H73" s="26">
        <f t="shared" si="7"/>
        <v>0</v>
      </c>
      <c r="I73" s="26">
        <v>0</v>
      </c>
      <c r="J73" s="26">
        <f t="shared" si="8"/>
        <v>0</v>
      </c>
      <c r="K73" s="26">
        <v>0</v>
      </c>
      <c r="L73" s="26">
        <f t="shared" si="9"/>
        <v>0</v>
      </c>
      <c r="M73" s="27">
        <v>0</v>
      </c>
      <c r="N73" s="28">
        <f t="shared" si="10"/>
        <v>0</v>
      </c>
      <c r="O73" s="26" t="s">
        <v>216</v>
      </c>
    </row>
    <row r="74" spans="1:15" ht="30" x14ac:dyDescent="0.25">
      <c r="A74" s="25">
        <v>236</v>
      </c>
      <c r="B74" s="47" t="s">
        <v>68</v>
      </c>
      <c r="C74" s="25" t="s">
        <v>1</v>
      </c>
      <c r="D74" s="26">
        <v>8585.8704045699997</v>
      </c>
      <c r="E74" s="26">
        <v>8585.8704049999997</v>
      </c>
      <c r="F74" s="26">
        <f t="shared" si="6"/>
        <v>100.00000000500823</v>
      </c>
      <c r="G74" s="26">
        <v>0</v>
      </c>
      <c r="H74" s="26">
        <f t="shared" si="7"/>
        <v>0</v>
      </c>
      <c r="I74" s="26">
        <v>0</v>
      </c>
      <c r="J74" s="26">
        <f t="shared" si="8"/>
        <v>0</v>
      </c>
      <c r="K74" s="26">
        <v>0</v>
      </c>
      <c r="L74" s="26">
        <f t="shared" si="9"/>
        <v>0</v>
      </c>
      <c r="M74" s="27">
        <v>0</v>
      </c>
      <c r="N74" s="28">
        <f t="shared" si="10"/>
        <v>0</v>
      </c>
      <c r="O74" s="26" t="s">
        <v>216</v>
      </c>
    </row>
    <row r="75" spans="1:15" ht="30" x14ac:dyDescent="0.25">
      <c r="A75" s="25">
        <v>238</v>
      </c>
      <c r="B75" s="47" t="s">
        <v>69</v>
      </c>
      <c r="C75" s="25" t="s">
        <v>1</v>
      </c>
      <c r="D75" s="26">
        <v>24958.963700699998</v>
      </c>
      <c r="E75" s="26">
        <v>24958.963701000001</v>
      </c>
      <c r="F75" s="26">
        <f t="shared" si="6"/>
        <v>100.00000000120198</v>
      </c>
      <c r="G75" s="26">
        <v>0</v>
      </c>
      <c r="H75" s="26">
        <f t="shared" si="7"/>
        <v>0</v>
      </c>
      <c r="I75" s="26">
        <v>0</v>
      </c>
      <c r="J75" s="26">
        <f t="shared" si="8"/>
        <v>0</v>
      </c>
      <c r="K75" s="26">
        <v>0</v>
      </c>
      <c r="L75" s="26">
        <f t="shared" si="9"/>
        <v>0</v>
      </c>
      <c r="M75" s="27">
        <v>0</v>
      </c>
      <c r="N75" s="28">
        <f t="shared" si="10"/>
        <v>0</v>
      </c>
      <c r="O75" s="26" t="s">
        <v>216</v>
      </c>
    </row>
    <row r="76" spans="1:15" ht="30" x14ac:dyDescent="0.25">
      <c r="A76" s="7">
        <v>241</v>
      </c>
      <c r="B76" s="90" t="s">
        <v>71</v>
      </c>
      <c r="C76" s="7" t="s">
        <v>1</v>
      </c>
      <c r="D76" s="8">
        <v>780.39523382200002</v>
      </c>
      <c r="E76" s="8">
        <v>0</v>
      </c>
      <c r="F76" s="8">
        <f t="shared" si="6"/>
        <v>0</v>
      </c>
      <c r="G76" s="8">
        <v>780.39523399999996</v>
      </c>
      <c r="H76" s="8">
        <f t="shared" si="7"/>
        <v>100.00000002280895</v>
      </c>
      <c r="I76" s="8">
        <v>0</v>
      </c>
      <c r="J76" s="8">
        <f t="shared" si="8"/>
        <v>0</v>
      </c>
      <c r="K76" s="8">
        <v>0</v>
      </c>
      <c r="L76" s="8">
        <f t="shared" si="9"/>
        <v>0</v>
      </c>
      <c r="M76" s="18">
        <v>0</v>
      </c>
      <c r="N76" s="19">
        <f t="shared" si="10"/>
        <v>0</v>
      </c>
      <c r="O76" s="8" t="s">
        <v>216</v>
      </c>
    </row>
    <row r="77" spans="1:15" x14ac:dyDescent="0.25">
      <c r="A77" s="68" t="s">
        <v>355</v>
      </c>
      <c r="B77" s="47" t="s">
        <v>153</v>
      </c>
      <c r="C77" s="25" t="s">
        <v>1</v>
      </c>
      <c r="D77" s="26">
        <v>2548.1263652500002</v>
      </c>
      <c r="E77" s="26">
        <v>2548.1263650000001</v>
      </c>
      <c r="F77" s="26">
        <f t="shared" si="6"/>
        <v>99.999999990188869</v>
      </c>
      <c r="G77" s="26">
        <v>0</v>
      </c>
      <c r="H77" s="26">
        <f t="shared" si="7"/>
        <v>0</v>
      </c>
      <c r="I77" s="26">
        <v>0</v>
      </c>
      <c r="J77" s="26">
        <f t="shared" si="8"/>
        <v>0</v>
      </c>
      <c r="K77" s="26">
        <v>0</v>
      </c>
      <c r="L77" s="26">
        <f t="shared" si="9"/>
        <v>0</v>
      </c>
      <c r="M77" s="27">
        <v>0</v>
      </c>
      <c r="N77" s="28">
        <f t="shared" si="10"/>
        <v>0</v>
      </c>
      <c r="O77" s="26" t="s">
        <v>216</v>
      </c>
    </row>
    <row r="78" spans="1:15" x14ac:dyDescent="0.25">
      <c r="A78" s="72">
        <v>254</v>
      </c>
      <c r="B78" s="90" t="s">
        <v>84</v>
      </c>
      <c r="C78" s="7" t="s">
        <v>1</v>
      </c>
      <c r="D78" s="8">
        <v>1062331.9539600001</v>
      </c>
      <c r="E78" s="8">
        <v>632817.08998299995</v>
      </c>
      <c r="F78" s="8">
        <f t="shared" si="6"/>
        <v>59.568676968068246</v>
      </c>
      <c r="G78" s="137">
        <v>140783.85</v>
      </c>
      <c r="H78" s="137">
        <f t="shared" si="7"/>
        <v>13.252340709060601</v>
      </c>
      <c r="I78" s="138">
        <v>151334.72</v>
      </c>
      <c r="J78" s="138">
        <f t="shared" si="8"/>
        <v>14.245520850227404</v>
      </c>
      <c r="K78" s="8">
        <v>137396.29076900001</v>
      </c>
      <c r="L78" s="8">
        <f t="shared" si="9"/>
        <v>12.933461170666565</v>
      </c>
      <c r="M78" s="18">
        <v>190027.961817</v>
      </c>
      <c r="N78" s="19">
        <f t="shared" si="10"/>
        <v>17.887813795738946</v>
      </c>
      <c r="O78" s="8" t="s">
        <v>216</v>
      </c>
    </row>
    <row r="79" spans="1:15" x14ac:dyDescent="0.25">
      <c r="A79" s="25">
        <v>255</v>
      </c>
      <c r="B79" s="47" t="s">
        <v>175</v>
      </c>
      <c r="C79" s="25" t="s">
        <v>1</v>
      </c>
      <c r="D79" s="26">
        <v>186377.52727600001</v>
      </c>
      <c r="E79" s="26">
        <v>182634.81052900001</v>
      </c>
      <c r="F79" s="26">
        <f t="shared" si="6"/>
        <v>97.991862644761071</v>
      </c>
      <c r="G79" s="137">
        <v>3015.99</v>
      </c>
      <c r="H79" s="137">
        <f t="shared" si="7"/>
        <v>1.6182154812761975</v>
      </c>
      <c r="I79" s="138">
        <v>726.71</v>
      </c>
      <c r="J79" s="138">
        <f t="shared" si="8"/>
        <v>0.38991288843737065</v>
      </c>
      <c r="K79" s="26">
        <v>0</v>
      </c>
      <c r="L79" s="26">
        <f t="shared" si="9"/>
        <v>0</v>
      </c>
      <c r="M79" s="27">
        <v>0</v>
      </c>
      <c r="N79" s="28">
        <f t="shared" si="10"/>
        <v>0</v>
      </c>
      <c r="O79" s="26" t="s">
        <v>216</v>
      </c>
    </row>
    <row r="80" spans="1:15" x14ac:dyDescent="0.25">
      <c r="A80" s="68" t="s">
        <v>351</v>
      </c>
      <c r="B80" s="47" t="s">
        <v>78</v>
      </c>
      <c r="C80" s="25" t="s">
        <v>1</v>
      </c>
      <c r="D80" s="26">
        <v>21213.563218300002</v>
      </c>
      <c r="E80" s="26">
        <v>19958.434046999999</v>
      </c>
      <c r="F80" s="26">
        <f t="shared" si="6"/>
        <v>94.083364692748745</v>
      </c>
      <c r="G80" s="137">
        <v>490.43</v>
      </c>
      <c r="H80" s="137">
        <f t="shared" si="7"/>
        <v>2.3118699812624017</v>
      </c>
      <c r="I80" s="138">
        <v>644.14</v>
      </c>
      <c r="J80" s="138">
        <f t="shared" si="8"/>
        <v>3.036453581001088</v>
      </c>
      <c r="K80" s="138">
        <v>120.58</v>
      </c>
      <c r="L80" s="138">
        <f t="shared" si="9"/>
        <v>0.56840993075590895</v>
      </c>
      <c r="M80" s="27">
        <v>2416.1121011700002</v>
      </c>
      <c r="N80" s="28">
        <f t="shared" si="10"/>
        <v>11.389468503272129</v>
      </c>
      <c r="O80" s="26" t="s">
        <v>216</v>
      </c>
    </row>
    <row r="81" spans="1:15" x14ac:dyDescent="0.25">
      <c r="A81" s="68" t="s">
        <v>352</v>
      </c>
      <c r="B81" s="47" t="s">
        <v>142</v>
      </c>
      <c r="C81" s="25" t="s">
        <v>1</v>
      </c>
      <c r="D81" s="26">
        <v>66281.171028700002</v>
      </c>
      <c r="E81" s="26">
        <v>66281.171029000005</v>
      </c>
      <c r="F81" s="26">
        <f t="shared" si="6"/>
        <v>100.00000000045262</v>
      </c>
      <c r="G81" s="26">
        <v>0</v>
      </c>
      <c r="H81" s="26">
        <f t="shared" si="7"/>
        <v>0</v>
      </c>
      <c r="I81" s="26">
        <v>0</v>
      </c>
      <c r="J81" s="26">
        <f t="shared" si="8"/>
        <v>0</v>
      </c>
      <c r="K81" s="26">
        <v>0</v>
      </c>
      <c r="L81" s="26">
        <f t="shared" si="9"/>
        <v>0</v>
      </c>
      <c r="M81" s="27">
        <v>830.21592809799995</v>
      </c>
      <c r="N81" s="28">
        <f t="shared" si="10"/>
        <v>1.2525667775822991</v>
      </c>
      <c r="O81" s="26" t="s">
        <v>216</v>
      </c>
    </row>
    <row r="82" spans="1:15" x14ac:dyDescent="0.25">
      <c r="A82" s="68" t="s">
        <v>357</v>
      </c>
      <c r="B82" s="47" t="s">
        <v>173</v>
      </c>
      <c r="C82" s="25" t="s">
        <v>1</v>
      </c>
      <c r="D82" s="26">
        <v>186389.164498</v>
      </c>
      <c r="E82" s="26">
        <v>186389.151331</v>
      </c>
      <c r="F82" s="26">
        <f t="shared" si="6"/>
        <v>99.999992935748153</v>
      </c>
      <c r="G82" s="26">
        <v>0</v>
      </c>
      <c r="H82" s="26">
        <f t="shared" si="7"/>
        <v>0</v>
      </c>
      <c r="I82" s="26">
        <v>0</v>
      </c>
      <c r="J82" s="26">
        <f t="shared" si="8"/>
        <v>0</v>
      </c>
      <c r="K82" s="26">
        <v>0</v>
      </c>
      <c r="L82" s="26">
        <f t="shared" si="9"/>
        <v>0</v>
      </c>
      <c r="M82" s="27">
        <v>0</v>
      </c>
      <c r="N82" s="28">
        <f t="shared" si="10"/>
        <v>0</v>
      </c>
      <c r="O82" s="26" t="s">
        <v>216</v>
      </c>
    </row>
    <row r="83" spans="1:15" x14ac:dyDescent="0.25">
      <c r="A83" s="64">
        <v>259</v>
      </c>
      <c r="B83" s="47" t="s">
        <v>82</v>
      </c>
      <c r="C83" s="25" t="s">
        <v>1</v>
      </c>
      <c r="D83" s="26">
        <v>148124.09669499999</v>
      </c>
      <c r="E83" s="26">
        <v>148124.09669599999</v>
      </c>
      <c r="F83" s="26">
        <f t="shared" si="6"/>
        <v>100.00000000067512</v>
      </c>
      <c r="G83" s="26">
        <v>0</v>
      </c>
      <c r="H83" s="26">
        <f t="shared" si="7"/>
        <v>0</v>
      </c>
      <c r="I83" s="26">
        <v>0</v>
      </c>
      <c r="J83" s="26">
        <f t="shared" si="8"/>
        <v>0</v>
      </c>
      <c r="K83" s="26">
        <v>0</v>
      </c>
      <c r="L83" s="26">
        <f t="shared" si="9"/>
        <v>0</v>
      </c>
      <c r="M83" s="27">
        <v>0</v>
      </c>
      <c r="N83" s="28">
        <f t="shared" si="10"/>
        <v>0</v>
      </c>
      <c r="O83" s="26" t="s">
        <v>216</v>
      </c>
    </row>
    <row r="84" spans="1:15" x14ac:dyDescent="0.25">
      <c r="A84" s="7">
        <v>260</v>
      </c>
      <c r="B84" s="90" t="s">
        <v>80</v>
      </c>
      <c r="C84" s="7" t="s">
        <v>1</v>
      </c>
      <c r="D84" s="8">
        <v>137156.27469699999</v>
      </c>
      <c r="E84" s="8">
        <v>38799.608888000002</v>
      </c>
      <c r="F84" s="8">
        <f t="shared" si="6"/>
        <v>28.288613826610927</v>
      </c>
      <c r="G84" s="137">
        <v>83409.34</v>
      </c>
      <c r="H84" s="137">
        <f t="shared" si="7"/>
        <v>60.813360660505317</v>
      </c>
      <c r="I84" s="138">
        <v>5143.34</v>
      </c>
      <c r="J84" s="138">
        <f t="shared" si="8"/>
        <v>3.7499851985353612</v>
      </c>
      <c r="K84" s="138">
        <v>9804.02</v>
      </c>
      <c r="L84" s="138">
        <f t="shared" si="9"/>
        <v>7.1480652428469922</v>
      </c>
      <c r="M84" s="18">
        <v>24002.223058899999</v>
      </c>
      <c r="N84" s="19">
        <f t="shared" si="10"/>
        <v>17.499908853550249</v>
      </c>
      <c r="O84" s="8" t="s">
        <v>216</v>
      </c>
    </row>
    <row r="85" spans="1:15" x14ac:dyDescent="0.25">
      <c r="A85" s="68" t="s">
        <v>354</v>
      </c>
      <c r="B85" s="47" t="s">
        <v>96</v>
      </c>
      <c r="C85" s="25" t="s">
        <v>1</v>
      </c>
      <c r="D85" s="26">
        <v>51231.3156045</v>
      </c>
      <c r="E85" s="26">
        <v>51231.308730999997</v>
      </c>
      <c r="F85" s="26">
        <f t="shared" si="6"/>
        <v>99.999986583401338</v>
      </c>
      <c r="G85" s="26">
        <v>0</v>
      </c>
      <c r="H85" s="26">
        <f t="shared" si="7"/>
        <v>0</v>
      </c>
      <c r="I85" s="26">
        <v>0</v>
      </c>
      <c r="J85" s="26">
        <f t="shared" si="8"/>
        <v>0</v>
      </c>
      <c r="K85" s="26">
        <v>0</v>
      </c>
      <c r="L85" s="26">
        <f t="shared" si="9"/>
        <v>0</v>
      </c>
      <c r="M85" s="27">
        <v>0</v>
      </c>
      <c r="N85" s="28">
        <f t="shared" si="10"/>
        <v>0</v>
      </c>
      <c r="O85" s="26" t="s">
        <v>216</v>
      </c>
    </row>
    <row r="86" spans="1:15" x14ac:dyDescent="0.25">
      <c r="A86" s="25">
        <v>262</v>
      </c>
      <c r="B86" s="47" t="s">
        <v>83</v>
      </c>
      <c r="C86" s="25" t="s">
        <v>1</v>
      </c>
      <c r="D86" s="26">
        <v>38487.2512814</v>
      </c>
      <c r="E86" s="26">
        <v>38487.251281999997</v>
      </c>
      <c r="F86" s="26">
        <f t="shared" si="6"/>
        <v>100.00000000155894</v>
      </c>
      <c r="G86" s="26">
        <v>0</v>
      </c>
      <c r="H86" s="26">
        <f t="shared" si="7"/>
        <v>0</v>
      </c>
      <c r="I86" s="26">
        <v>0</v>
      </c>
      <c r="J86" s="26">
        <f t="shared" si="8"/>
        <v>0</v>
      </c>
      <c r="K86" s="26">
        <v>0</v>
      </c>
      <c r="L86" s="26">
        <f t="shared" si="9"/>
        <v>0</v>
      </c>
      <c r="M86" s="27">
        <v>0</v>
      </c>
      <c r="N86" s="28">
        <f t="shared" si="10"/>
        <v>0</v>
      </c>
      <c r="O86" s="26" t="s">
        <v>216</v>
      </c>
    </row>
    <row r="87" spans="1:15" x14ac:dyDescent="0.25">
      <c r="A87" s="25">
        <v>263</v>
      </c>
      <c r="B87" s="47" t="s">
        <v>172</v>
      </c>
      <c r="C87" s="25" t="s">
        <v>1</v>
      </c>
      <c r="D87" s="26">
        <v>175883.218295</v>
      </c>
      <c r="E87" s="26">
        <v>175883.21713199999</v>
      </c>
      <c r="F87" s="26">
        <f t="shared" si="6"/>
        <v>99.99999933876579</v>
      </c>
      <c r="G87" s="26">
        <v>0</v>
      </c>
      <c r="H87" s="26">
        <f t="shared" si="7"/>
        <v>0</v>
      </c>
      <c r="I87" s="26">
        <v>0</v>
      </c>
      <c r="J87" s="26">
        <f t="shared" si="8"/>
        <v>0</v>
      </c>
      <c r="K87" s="26">
        <v>0</v>
      </c>
      <c r="L87" s="26">
        <f t="shared" si="9"/>
        <v>0</v>
      </c>
      <c r="M87" s="27">
        <v>0</v>
      </c>
      <c r="N87" s="28">
        <f t="shared" si="10"/>
        <v>0</v>
      </c>
      <c r="O87" s="26" t="s">
        <v>216</v>
      </c>
    </row>
    <row r="88" spans="1:15" x14ac:dyDescent="0.25">
      <c r="A88" s="68" t="s">
        <v>356</v>
      </c>
      <c r="B88" s="47" t="s">
        <v>146</v>
      </c>
      <c r="C88" s="25" t="s">
        <v>1</v>
      </c>
      <c r="D88" s="26">
        <v>8370.0759980700004</v>
      </c>
      <c r="E88" s="26">
        <v>8370.0759980000003</v>
      </c>
      <c r="F88" s="26">
        <f t="shared" ref="F88:F131" si="11">E88*100/D88</f>
        <v>99.999999999163677</v>
      </c>
      <c r="G88" s="26">
        <v>0</v>
      </c>
      <c r="H88" s="26">
        <f t="shared" ref="H88:H131" si="12">G88*100/D88</f>
        <v>0</v>
      </c>
      <c r="I88" s="26">
        <v>0</v>
      </c>
      <c r="J88" s="26">
        <f t="shared" ref="J88:J131" si="13">I88*100/D88</f>
        <v>0</v>
      </c>
      <c r="K88" s="26">
        <v>0</v>
      </c>
      <c r="L88" s="26">
        <f t="shared" ref="L88:L131" si="14">K88*100/D88</f>
        <v>0</v>
      </c>
      <c r="M88" s="27">
        <v>0</v>
      </c>
      <c r="N88" s="28">
        <f t="shared" si="10"/>
        <v>0</v>
      </c>
      <c r="O88" s="26" t="s">
        <v>216</v>
      </c>
    </row>
    <row r="89" spans="1:15" x14ac:dyDescent="0.25">
      <c r="A89" s="25">
        <v>265</v>
      </c>
      <c r="B89" s="47" t="s">
        <v>116</v>
      </c>
      <c r="C89" s="25" t="s">
        <v>1</v>
      </c>
      <c r="D89" s="26">
        <v>15074.6265298</v>
      </c>
      <c r="E89" s="26">
        <v>15074.62653</v>
      </c>
      <c r="F89" s="26">
        <f t="shared" si="11"/>
        <v>100.00000000132673</v>
      </c>
      <c r="G89" s="26">
        <v>0</v>
      </c>
      <c r="H89" s="26">
        <f t="shared" si="12"/>
        <v>0</v>
      </c>
      <c r="I89" s="26">
        <v>0</v>
      </c>
      <c r="J89" s="26">
        <f t="shared" si="13"/>
        <v>0</v>
      </c>
      <c r="K89" s="26">
        <v>0</v>
      </c>
      <c r="L89" s="26">
        <f t="shared" si="14"/>
        <v>0</v>
      </c>
      <c r="M89" s="27">
        <v>0</v>
      </c>
      <c r="N89" s="28">
        <f t="shared" si="10"/>
        <v>0</v>
      </c>
      <c r="O89" s="26" t="s">
        <v>216</v>
      </c>
    </row>
    <row r="90" spans="1:15" ht="30" x14ac:dyDescent="0.25">
      <c r="A90" s="25">
        <v>266</v>
      </c>
      <c r="B90" s="47" t="s">
        <v>98</v>
      </c>
      <c r="C90" s="25" t="s">
        <v>1</v>
      </c>
      <c r="D90" s="26">
        <v>5608.8245675300004</v>
      </c>
      <c r="E90" s="26">
        <v>5608.8250349999998</v>
      </c>
      <c r="F90" s="26">
        <f t="shared" si="11"/>
        <v>100.00000833454486</v>
      </c>
      <c r="G90" s="26">
        <v>0</v>
      </c>
      <c r="H90" s="26">
        <f t="shared" si="12"/>
        <v>0</v>
      </c>
      <c r="I90" s="26">
        <v>0</v>
      </c>
      <c r="J90" s="26">
        <f t="shared" si="13"/>
        <v>0</v>
      </c>
      <c r="K90" s="26">
        <v>0</v>
      </c>
      <c r="L90" s="26">
        <f t="shared" si="14"/>
        <v>0</v>
      </c>
      <c r="M90" s="27">
        <v>0</v>
      </c>
      <c r="N90" s="28">
        <f t="shared" si="10"/>
        <v>0</v>
      </c>
      <c r="O90" s="26" t="s">
        <v>216</v>
      </c>
    </row>
    <row r="91" spans="1:15" x14ac:dyDescent="0.25">
      <c r="A91" s="25">
        <v>268</v>
      </c>
      <c r="B91" s="47" t="s">
        <v>128</v>
      </c>
      <c r="C91" s="25" t="s">
        <v>1</v>
      </c>
      <c r="D91" s="26">
        <v>29285.338721</v>
      </c>
      <c r="E91" s="26">
        <v>29285.341486000001</v>
      </c>
      <c r="F91" s="26">
        <f t="shared" si="11"/>
        <v>100.0000094415845</v>
      </c>
      <c r="G91" s="26">
        <v>0</v>
      </c>
      <c r="H91" s="26">
        <f t="shared" si="12"/>
        <v>0</v>
      </c>
      <c r="I91" s="26">
        <v>0</v>
      </c>
      <c r="J91" s="26">
        <f t="shared" si="13"/>
        <v>0</v>
      </c>
      <c r="K91" s="26">
        <v>0</v>
      </c>
      <c r="L91" s="26">
        <f t="shared" si="14"/>
        <v>0</v>
      </c>
      <c r="M91" s="27">
        <v>0</v>
      </c>
      <c r="N91" s="28">
        <f t="shared" si="10"/>
        <v>0</v>
      </c>
      <c r="O91" s="26" t="s">
        <v>216</v>
      </c>
    </row>
    <row r="92" spans="1:15" ht="30" x14ac:dyDescent="0.25">
      <c r="A92" s="7">
        <v>269</v>
      </c>
      <c r="B92" s="90" t="s">
        <v>99</v>
      </c>
      <c r="C92" s="7" t="s">
        <v>1</v>
      </c>
      <c r="D92" s="8">
        <v>137032.365066</v>
      </c>
      <c r="E92" s="8">
        <v>11362.856793000001</v>
      </c>
      <c r="F92" s="8">
        <f t="shared" si="11"/>
        <v>8.292097117003868</v>
      </c>
      <c r="G92" s="137">
        <v>74639.37</v>
      </c>
      <c r="H92" s="137">
        <f t="shared" si="12"/>
        <v>54.468424276302052</v>
      </c>
      <c r="I92" s="138">
        <v>11797.78</v>
      </c>
      <c r="J92" s="138">
        <f t="shared" si="13"/>
        <v>8.609484331907824</v>
      </c>
      <c r="K92" s="8">
        <v>39232.35961</v>
      </c>
      <c r="L92" s="8">
        <f t="shared" si="14"/>
        <v>28.62999525046817</v>
      </c>
      <c r="M92" s="18">
        <v>53343.114857699999</v>
      </c>
      <c r="N92" s="19">
        <f t="shared" si="10"/>
        <v>38.927383930072232</v>
      </c>
      <c r="O92" s="8" t="s">
        <v>216</v>
      </c>
    </row>
    <row r="93" spans="1:15" ht="30" x14ac:dyDescent="0.25">
      <c r="A93" s="25">
        <v>270</v>
      </c>
      <c r="B93" s="47" t="s">
        <v>100</v>
      </c>
      <c r="C93" s="25" t="s">
        <v>1</v>
      </c>
      <c r="D93" s="26">
        <v>201038.95520200001</v>
      </c>
      <c r="E93" s="26">
        <v>201038.95520200001</v>
      </c>
      <c r="F93" s="26">
        <f t="shared" si="11"/>
        <v>100.00000000000001</v>
      </c>
      <c r="G93" s="26">
        <v>0</v>
      </c>
      <c r="H93" s="26">
        <f t="shared" si="12"/>
        <v>0</v>
      </c>
      <c r="I93" s="26">
        <v>0</v>
      </c>
      <c r="J93" s="26">
        <f t="shared" si="13"/>
        <v>0</v>
      </c>
      <c r="K93" s="26">
        <v>0</v>
      </c>
      <c r="L93" s="26">
        <f t="shared" si="14"/>
        <v>0</v>
      </c>
      <c r="M93" s="27">
        <v>0</v>
      </c>
      <c r="N93" s="28">
        <f t="shared" si="10"/>
        <v>0</v>
      </c>
      <c r="O93" s="26" t="s">
        <v>216</v>
      </c>
    </row>
    <row r="94" spans="1:15" x14ac:dyDescent="0.25">
      <c r="A94" s="25">
        <v>271</v>
      </c>
      <c r="B94" s="47" t="s">
        <v>90</v>
      </c>
      <c r="C94" s="25" t="s">
        <v>1</v>
      </c>
      <c r="D94" s="26">
        <v>35573.446969999997</v>
      </c>
      <c r="E94" s="26">
        <v>35573.446969999997</v>
      </c>
      <c r="F94" s="26">
        <f t="shared" si="11"/>
        <v>100</v>
      </c>
      <c r="G94" s="26">
        <v>0</v>
      </c>
      <c r="H94" s="26">
        <f t="shared" si="12"/>
        <v>0</v>
      </c>
      <c r="I94" s="26">
        <v>0</v>
      </c>
      <c r="J94" s="26">
        <f t="shared" si="13"/>
        <v>0</v>
      </c>
      <c r="K94" s="26">
        <v>0</v>
      </c>
      <c r="L94" s="26">
        <f t="shared" si="14"/>
        <v>0</v>
      </c>
      <c r="M94" s="27">
        <v>0</v>
      </c>
      <c r="N94" s="28">
        <f t="shared" si="10"/>
        <v>0</v>
      </c>
      <c r="O94" s="26" t="s">
        <v>216</v>
      </c>
    </row>
    <row r="95" spans="1:15" x14ac:dyDescent="0.25">
      <c r="A95" s="25">
        <v>272</v>
      </c>
      <c r="B95" s="47" t="s">
        <v>119</v>
      </c>
      <c r="C95" s="25" t="s">
        <v>1</v>
      </c>
      <c r="D95" s="26">
        <v>20386.444971500001</v>
      </c>
      <c r="E95" s="26">
        <v>18905.535648000001</v>
      </c>
      <c r="F95" s="26">
        <f t="shared" si="11"/>
        <v>92.735813794066132</v>
      </c>
      <c r="G95" s="137">
        <v>1199.43</v>
      </c>
      <c r="H95" s="137">
        <f t="shared" si="12"/>
        <v>5.8834681656207755</v>
      </c>
      <c r="I95" s="138">
        <v>266.64</v>
      </c>
      <c r="J95" s="138">
        <f t="shared" si="13"/>
        <v>1.3079278921497075</v>
      </c>
      <c r="K95" s="138">
        <v>14.81</v>
      </c>
      <c r="L95" s="138">
        <f t="shared" si="14"/>
        <v>7.2646309941258508E-2</v>
      </c>
      <c r="M95" s="27">
        <v>1359.4469564399999</v>
      </c>
      <c r="N95" s="28">
        <f t="shared" si="10"/>
        <v>6.6683865595030918</v>
      </c>
      <c r="O95" s="26" t="s">
        <v>216</v>
      </c>
    </row>
    <row r="96" spans="1:15" ht="30" x14ac:dyDescent="0.25">
      <c r="A96" s="25">
        <v>273</v>
      </c>
      <c r="B96" s="47" t="s">
        <v>118</v>
      </c>
      <c r="C96" s="25" t="s">
        <v>1</v>
      </c>
      <c r="D96" s="26">
        <v>53023.672500000001</v>
      </c>
      <c r="E96" s="26">
        <v>53023.670986999998</v>
      </c>
      <c r="F96" s="26">
        <f t="shared" si="11"/>
        <v>99.999997146557504</v>
      </c>
      <c r="G96" s="26">
        <v>0</v>
      </c>
      <c r="H96" s="26">
        <f t="shared" si="12"/>
        <v>0</v>
      </c>
      <c r="I96" s="26">
        <v>0</v>
      </c>
      <c r="J96" s="26">
        <f t="shared" si="13"/>
        <v>0</v>
      </c>
      <c r="K96" s="26">
        <v>0</v>
      </c>
      <c r="L96" s="26">
        <f t="shared" si="14"/>
        <v>0</v>
      </c>
      <c r="M96" s="27">
        <v>0</v>
      </c>
      <c r="N96" s="28">
        <f t="shared" si="10"/>
        <v>0</v>
      </c>
      <c r="O96" s="26" t="s">
        <v>216</v>
      </c>
    </row>
    <row r="97" spans="1:15" ht="30" x14ac:dyDescent="0.25">
      <c r="A97" s="25">
        <v>274</v>
      </c>
      <c r="B97" s="47" t="s">
        <v>101</v>
      </c>
      <c r="C97" s="25" t="s">
        <v>1</v>
      </c>
      <c r="D97" s="26">
        <v>21781.962922899998</v>
      </c>
      <c r="E97" s="26">
        <v>21781.962922999999</v>
      </c>
      <c r="F97" s="26">
        <f t="shared" si="11"/>
        <v>100.0000000004591</v>
      </c>
      <c r="G97" s="26">
        <v>0</v>
      </c>
      <c r="H97" s="26">
        <f t="shared" si="12"/>
        <v>0</v>
      </c>
      <c r="I97" s="26">
        <v>0</v>
      </c>
      <c r="J97" s="26">
        <f t="shared" si="13"/>
        <v>0</v>
      </c>
      <c r="K97" s="26">
        <v>0</v>
      </c>
      <c r="L97" s="26">
        <f t="shared" si="14"/>
        <v>0</v>
      </c>
      <c r="M97" s="27">
        <v>0</v>
      </c>
      <c r="N97" s="28">
        <f t="shared" si="10"/>
        <v>0</v>
      </c>
      <c r="O97" s="26" t="s">
        <v>216</v>
      </c>
    </row>
    <row r="98" spans="1:15" ht="30" x14ac:dyDescent="0.25">
      <c r="A98" s="7">
        <v>275</v>
      </c>
      <c r="B98" s="90" t="s">
        <v>102</v>
      </c>
      <c r="C98" s="7" t="s">
        <v>1</v>
      </c>
      <c r="D98" s="8">
        <v>12534.6855</v>
      </c>
      <c r="E98" s="8">
        <v>0</v>
      </c>
      <c r="F98" s="8">
        <f t="shared" si="11"/>
        <v>0</v>
      </c>
      <c r="G98" s="137">
        <v>237.03</v>
      </c>
      <c r="H98" s="137">
        <f t="shared" si="12"/>
        <v>1.8909927975456584</v>
      </c>
      <c r="I98" s="138">
        <v>12297.66</v>
      </c>
      <c r="J98" s="138">
        <f t="shared" si="13"/>
        <v>98.109043102836523</v>
      </c>
      <c r="K98" s="8">
        <v>0</v>
      </c>
      <c r="L98" s="8">
        <f t="shared" si="14"/>
        <v>0</v>
      </c>
      <c r="M98" s="18">
        <v>12534.685499900001</v>
      </c>
      <c r="N98" s="19">
        <f t="shared" si="10"/>
        <v>99.999999999202217</v>
      </c>
      <c r="O98" s="8" t="s">
        <v>216</v>
      </c>
    </row>
    <row r="99" spans="1:15" x14ac:dyDescent="0.25">
      <c r="A99" s="7">
        <v>276</v>
      </c>
      <c r="B99" s="90" t="s">
        <v>103</v>
      </c>
      <c r="C99" s="7" t="s">
        <v>1</v>
      </c>
      <c r="D99" s="8">
        <v>22056.858148200001</v>
      </c>
      <c r="E99" s="8">
        <v>9421.8552409999993</v>
      </c>
      <c r="F99" s="8">
        <f t="shared" si="11"/>
        <v>42.716216324621421</v>
      </c>
      <c r="G99" s="137">
        <v>1628.09</v>
      </c>
      <c r="H99" s="137">
        <f t="shared" si="12"/>
        <v>7.38133232331126</v>
      </c>
      <c r="I99" s="138">
        <v>11006.88</v>
      </c>
      <c r="J99" s="138">
        <f t="shared" si="13"/>
        <v>49.902302159467986</v>
      </c>
      <c r="K99" s="8">
        <v>0</v>
      </c>
      <c r="L99" s="8">
        <f t="shared" si="14"/>
        <v>0</v>
      </c>
      <c r="M99" s="18">
        <v>0</v>
      </c>
      <c r="N99" s="19">
        <f t="shared" si="10"/>
        <v>0</v>
      </c>
      <c r="O99" s="8" t="s">
        <v>216</v>
      </c>
    </row>
    <row r="100" spans="1:15" x14ac:dyDescent="0.25">
      <c r="A100" s="25">
        <v>277</v>
      </c>
      <c r="B100" s="47" t="s">
        <v>104</v>
      </c>
      <c r="C100" s="25" t="s">
        <v>1</v>
      </c>
      <c r="D100" s="26">
        <v>37899.061533799999</v>
      </c>
      <c r="E100" s="26">
        <v>37899.061534</v>
      </c>
      <c r="F100" s="26">
        <f t="shared" si="11"/>
        <v>100.00000000052772</v>
      </c>
      <c r="G100" s="26">
        <v>0</v>
      </c>
      <c r="H100" s="26">
        <f t="shared" si="12"/>
        <v>0</v>
      </c>
      <c r="I100" s="26">
        <v>0</v>
      </c>
      <c r="J100" s="26">
        <f t="shared" si="13"/>
        <v>0</v>
      </c>
      <c r="K100" s="26">
        <v>0</v>
      </c>
      <c r="L100" s="26">
        <f t="shared" si="14"/>
        <v>0</v>
      </c>
      <c r="M100" s="27">
        <v>0</v>
      </c>
      <c r="N100" s="28">
        <f t="shared" ref="N100:N131" si="15">SUM(M100*100)/D100</f>
        <v>0</v>
      </c>
      <c r="O100" s="26" t="s">
        <v>216</v>
      </c>
    </row>
    <row r="101" spans="1:15" x14ac:dyDescent="0.25">
      <c r="A101" s="7">
        <v>278</v>
      </c>
      <c r="B101" s="90" t="s">
        <v>105</v>
      </c>
      <c r="C101" s="7" t="s">
        <v>1</v>
      </c>
      <c r="D101" s="8">
        <v>96443.644799999995</v>
      </c>
      <c r="E101" s="8">
        <v>35788.992182000002</v>
      </c>
      <c r="F101" s="8">
        <f t="shared" si="11"/>
        <v>37.108709709403271</v>
      </c>
      <c r="G101" s="137">
        <v>45569.5</v>
      </c>
      <c r="H101" s="137">
        <f t="shared" si="12"/>
        <v>47.249873327060328</v>
      </c>
      <c r="I101" s="138">
        <v>10499.37</v>
      </c>
      <c r="J101" s="138">
        <f t="shared" si="13"/>
        <v>10.88653381129785</v>
      </c>
      <c r="K101" s="138">
        <v>4585.76</v>
      </c>
      <c r="L101" s="138">
        <f t="shared" si="14"/>
        <v>4.7548597002007957</v>
      </c>
      <c r="M101" s="18">
        <v>8302.7873203700001</v>
      </c>
      <c r="N101" s="19">
        <f t="shared" si="15"/>
        <v>8.6089522410604715</v>
      </c>
      <c r="O101" s="8" t="s">
        <v>216</v>
      </c>
    </row>
    <row r="102" spans="1:15" x14ac:dyDescent="0.25">
      <c r="A102" s="7">
        <v>279</v>
      </c>
      <c r="B102" s="90" t="s">
        <v>117</v>
      </c>
      <c r="C102" s="7" t="s">
        <v>1</v>
      </c>
      <c r="D102" s="8">
        <v>9067.7975000000006</v>
      </c>
      <c r="E102" s="8">
        <v>0</v>
      </c>
      <c r="F102" s="8">
        <f t="shared" si="11"/>
        <v>0</v>
      </c>
      <c r="G102" s="137">
        <v>0</v>
      </c>
      <c r="H102" s="137">
        <f t="shared" si="12"/>
        <v>0</v>
      </c>
      <c r="I102" s="138">
        <v>4481.8</v>
      </c>
      <c r="J102" s="138">
        <f t="shared" si="13"/>
        <v>49.425453093763949</v>
      </c>
      <c r="K102" s="138">
        <v>4585.99</v>
      </c>
      <c r="L102" s="138">
        <f t="shared" si="14"/>
        <v>50.574464195963792</v>
      </c>
      <c r="M102" s="18">
        <v>6553.4541408200002</v>
      </c>
      <c r="N102" s="19">
        <f t="shared" si="15"/>
        <v>72.271730161817132</v>
      </c>
      <c r="O102" s="8" t="s">
        <v>216</v>
      </c>
    </row>
    <row r="103" spans="1:15" ht="30" x14ac:dyDescent="0.25">
      <c r="A103" s="25">
        <v>280</v>
      </c>
      <c r="B103" s="47" t="s">
        <v>106</v>
      </c>
      <c r="C103" s="25" t="s">
        <v>1</v>
      </c>
      <c r="D103" s="26">
        <v>684.30989999899998</v>
      </c>
      <c r="E103" s="26">
        <v>684.30989999999997</v>
      </c>
      <c r="F103" s="26">
        <f t="shared" si="11"/>
        <v>100.00000000014612</v>
      </c>
      <c r="G103" s="26">
        <v>0</v>
      </c>
      <c r="H103" s="26">
        <f t="shared" si="12"/>
        <v>0</v>
      </c>
      <c r="I103" s="26">
        <v>0</v>
      </c>
      <c r="J103" s="26">
        <f t="shared" si="13"/>
        <v>0</v>
      </c>
      <c r="K103" s="26">
        <v>0</v>
      </c>
      <c r="L103" s="26">
        <f t="shared" si="14"/>
        <v>0</v>
      </c>
      <c r="M103" s="27">
        <v>0</v>
      </c>
      <c r="N103" s="28">
        <f t="shared" si="15"/>
        <v>0</v>
      </c>
      <c r="O103" s="26" t="s">
        <v>216</v>
      </c>
    </row>
    <row r="104" spans="1:15" ht="30" x14ac:dyDescent="0.25">
      <c r="A104" s="25">
        <v>281</v>
      </c>
      <c r="B104" s="47" t="s">
        <v>107</v>
      </c>
      <c r="C104" s="25" t="s">
        <v>1</v>
      </c>
      <c r="D104" s="26">
        <v>17951.542290000001</v>
      </c>
      <c r="E104" s="26">
        <v>17951.542290000001</v>
      </c>
      <c r="F104" s="26">
        <f t="shared" si="11"/>
        <v>100</v>
      </c>
      <c r="G104" s="26">
        <v>0</v>
      </c>
      <c r="H104" s="26">
        <f t="shared" si="12"/>
        <v>0</v>
      </c>
      <c r="I104" s="26">
        <v>0</v>
      </c>
      <c r="J104" s="26">
        <f t="shared" si="13"/>
        <v>0</v>
      </c>
      <c r="K104" s="26">
        <v>0</v>
      </c>
      <c r="L104" s="26">
        <f t="shared" si="14"/>
        <v>0</v>
      </c>
      <c r="M104" s="27">
        <v>0</v>
      </c>
      <c r="N104" s="28">
        <f t="shared" si="15"/>
        <v>0</v>
      </c>
      <c r="O104" s="26" t="s">
        <v>216</v>
      </c>
    </row>
    <row r="105" spans="1:15" ht="30" x14ac:dyDescent="0.25">
      <c r="A105" s="25">
        <v>282</v>
      </c>
      <c r="B105" s="47" t="s">
        <v>108</v>
      </c>
      <c r="C105" s="25" t="s">
        <v>1</v>
      </c>
      <c r="D105" s="26">
        <v>13950.8138805</v>
      </c>
      <c r="E105" s="26">
        <v>13950.813881</v>
      </c>
      <c r="F105" s="26">
        <f t="shared" si="11"/>
        <v>100.00000000358403</v>
      </c>
      <c r="G105" s="26">
        <v>0</v>
      </c>
      <c r="H105" s="26">
        <f t="shared" si="12"/>
        <v>0</v>
      </c>
      <c r="I105" s="26">
        <v>0</v>
      </c>
      <c r="J105" s="26">
        <f t="shared" si="13"/>
        <v>0</v>
      </c>
      <c r="K105" s="26">
        <v>0</v>
      </c>
      <c r="L105" s="26">
        <f t="shared" si="14"/>
        <v>0</v>
      </c>
      <c r="M105" s="27">
        <v>0</v>
      </c>
      <c r="N105" s="28">
        <f t="shared" si="15"/>
        <v>0</v>
      </c>
      <c r="O105" s="26" t="s">
        <v>216</v>
      </c>
    </row>
    <row r="106" spans="1:15" s="5" customFormat="1" ht="30" x14ac:dyDescent="0.25">
      <c r="A106" s="86">
        <v>283</v>
      </c>
      <c r="B106" s="91" t="s">
        <v>359</v>
      </c>
      <c r="C106" s="86" t="s">
        <v>1</v>
      </c>
      <c r="D106" s="87">
        <v>1275.79</v>
      </c>
      <c r="E106" s="87">
        <v>0</v>
      </c>
      <c r="F106" s="87">
        <f t="shared" si="11"/>
        <v>0</v>
      </c>
      <c r="G106" s="87">
        <v>128.885267</v>
      </c>
      <c r="H106" s="87">
        <f t="shared" si="12"/>
        <v>10.102388872776869</v>
      </c>
      <c r="I106" s="87">
        <v>1146.9047230000001</v>
      </c>
      <c r="J106" s="87">
        <f t="shared" si="13"/>
        <v>89.897610343395087</v>
      </c>
      <c r="K106" s="87">
        <v>0</v>
      </c>
      <c r="L106" s="87">
        <f t="shared" si="14"/>
        <v>0</v>
      </c>
      <c r="M106" s="87">
        <v>1153.8499999999999</v>
      </c>
      <c r="N106" s="88">
        <f t="shared" si="15"/>
        <v>90.442000642739004</v>
      </c>
      <c r="O106" s="88" t="s">
        <v>216</v>
      </c>
    </row>
    <row r="107" spans="1:15" x14ac:dyDescent="0.25">
      <c r="A107" s="25">
        <v>284</v>
      </c>
      <c r="B107" s="47" t="s">
        <v>109</v>
      </c>
      <c r="C107" s="25" t="s">
        <v>1</v>
      </c>
      <c r="D107" s="26">
        <v>531941.03550999996</v>
      </c>
      <c r="E107" s="26">
        <v>531941.03550999996</v>
      </c>
      <c r="F107" s="26">
        <f t="shared" si="11"/>
        <v>100</v>
      </c>
      <c r="G107" s="26">
        <v>0</v>
      </c>
      <c r="H107" s="26">
        <f t="shared" si="12"/>
        <v>0</v>
      </c>
      <c r="I107" s="26">
        <v>0</v>
      </c>
      <c r="J107" s="26">
        <f t="shared" si="13"/>
        <v>0</v>
      </c>
      <c r="K107" s="26">
        <v>0</v>
      </c>
      <c r="L107" s="26">
        <f t="shared" si="14"/>
        <v>0</v>
      </c>
      <c r="M107" s="27">
        <v>0</v>
      </c>
      <c r="N107" s="28">
        <f t="shared" si="15"/>
        <v>0</v>
      </c>
      <c r="O107" s="26" t="s">
        <v>216</v>
      </c>
    </row>
    <row r="108" spans="1:15" x14ac:dyDescent="0.25">
      <c r="A108" s="25">
        <v>285</v>
      </c>
      <c r="B108" s="47" t="s">
        <v>110</v>
      </c>
      <c r="C108" s="25" t="s">
        <v>1</v>
      </c>
      <c r="D108" s="26">
        <v>66746.437428200006</v>
      </c>
      <c r="E108" s="26">
        <v>62520.314356000003</v>
      </c>
      <c r="F108" s="26">
        <f t="shared" si="11"/>
        <v>93.668391550116667</v>
      </c>
      <c r="G108" s="26">
        <v>4201.6462009999996</v>
      </c>
      <c r="H108" s="26">
        <f t="shared" si="12"/>
        <v>6.2949370226984227</v>
      </c>
      <c r="I108" s="26">
        <v>24.476932000000001</v>
      </c>
      <c r="J108" s="26">
        <f t="shared" si="13"/>
        <v>3.6671518275908206E-2</v>
      </c>
      <c r="K108" s="26">
        <v>0</v>
      </c>
      <c r="L108" s="26">
        <f t="shared" si="14"/>
        <v>0</v>
      </c>
      <c r="M108" s="27">
        <v>57.411675849200002</v>
      </c>
      <c r="N108" s="28">
        <f t="shared" si="15"/>
        <v>8.6014592031160422E-2</v>
      </c>
      <c r="O108" s="26" t="s">
        <v>216</v>
      </c>
    </row>
    <row r="109" spans="1:15" ht="30" x14ac:dyDescent="0.25">
      <c r="A109" s="33">
        <v>286</v>
      </c>
      <c r="B109" s="95" t="s">
        <v>111</v>
      </c>
      <c r="C109" s="33" t="s">
        <v>1</v>
      </c>
      <c r="D109" s="34">
        <v>6119.62</v>
      </c>
      <c r="E109" s="34">
        <v>0</v>
      </c>
      <c r="F109" s="34">
        <f t="shared" si="11"/>
        <v>0</v>
      </c>
      <c r="G109" s="34">
        <v>0</v>
      </c>
      <c r="H109" s="34">
        <f t="shared" si="12"/>
        <v>0</v>
      </c>
      <c r="I109" s="34">
        <v>0</v>
      </c>
      <c r="J109" s="34">
        <f t="shared" si="13"/>
        <v>0</v>
      </c>
      <c r="K109" s="34">
        <v>6119.6199589999997</v>
      </c>
      <c r="L109" s="34">
        <f t="shared" si="14"/>
        <v>99.999999330023755</v>
      </c>
      <c r="M109" s="35">
        <v>6119.6199588999998</v>
      </c>
      <c r="N109" s="36">
        <f t="shared" si="15"/>
        <v>99.999999328389677</v>
      </c>
      <c r="O109" s="34" t="s">
        <v>216</v>
      </c>
    </row>
    <row r="110" spans="1:15" x14ac:dyDescent="0.25">
      <c r="A110" s="25">
        <v>287</v>
      </c>
      <c r="B110" s="47" t="s">
        <v>112</v>
      </c>
      <c r="C110" s="25" t="s">
        <v>1</v>
      </c>
      <c r="D110" s="26">
        <v>56287.219599999997</v>
      </c>
      <c r="E110" s="26">
        <v>56287.219599999997</v>
      </c>
      <c r="F110" s="26">
        <f t="shared" si="11"/>
        <v>100</v>
      </c>
      <c r="G110" s="26">
        <v>0</v>
      </c>
      <c r="H110" s="26">
        <f t="shared" si="12"/>
        <v>0</v>
      </c>
      <c r="I110" s="26">
        <v>0</v>
      </c>
      <c r="J110" s="26">
        <f t="shared" si="13"/>
        <v>0</v>
      </c>
      <c r="K110" s="26">
        <v>0</v>
      </c>
      <c r="L110" s="26">
        <f t="shared" si="14"/>
        <v>0</v>
      </c>
      <c r="M110" s="27">
        <v>0</v>
      </c>
      <c r="N110" s="28">
        <f t="shared" si="15"/>
        <v>0</v>
      </c>
      <c r="O110" s="26" t="s">
        <v>216</v>
      </c>
    </row>
    <row r="111" spans="1:15" x14ac:dyDescent="0.25">
      <c r="A111" s="25">
        <v>288</v>
      </c>
      <c r="B111" s="47" t="s">
        <v>113</v>
      </c>
      <c r="C111" s="25" t="s">
        <v>1</v>
      </c>
      <c r="D111" s="26">
        <v>5619.3262500000001</v>
      </c>
      <c r="E111" s="26">
        <v>5619.3262500000001</v>
      </c>
      <c r="F111" s="26">
        <f t="shared" si="11"/>
        <v>100</v>
      </c>
      <c r="G111" s="26">
        <v>0</v>
      </c>
      <c r="H111" s="26">
        <f t="shared" si="12"/>
        <v>0</v>
      </c>
      <c r="I111" s="26">
        <v>0</v>
      </c>
      <c r="J111" s="26">
        <f t="shared" si="13"/>
        <v>0</v>
      </c>
      <c r="K111" s="26">
        <v>0</v>
      </c>
      <c r="L111" s="26">
        <f t="shared" si="14"/>
        <v>0</v>
      </c>
      <c r="M111" s="27">
        <v>0</v>
      </c>
      <c r="N111" s="28">
        <f t="shared" si="15"/>
        <v>0</v>
      </c>
      <c r="O111" s="26" t="s">
        <v>216</v>
      </c>
    </row>
    <row r="112" spans="1:15" x14ac:dyDescent="0.25">
      <c r="A112" s="25">
        <v>289</v>
      </c>
      <c r="B112" s="47" t="s">
        <v>114</v>
      </c>
      <c r="C112" s="25" t="s">
        <v>1</v>
      </c>
      <c r="D112" s="26">
        <v>20494.667949999999</v>
      </c>
      <c r="E112" s="26">
        <v>20494.667716</v>
      </c>
      <c r="F112" s="26">
        <f t="shared" si="11"/>
        <v>99.999998858239621</v>
      </c>
      <c r="G112" s="26">
        <v>0</v>
      </c>
      <c r="H112" s="26">
        <f t="shared" si="12"/>
        <v>0</v>
      </c>
      <c r="I112" s="26">
        <v>0</v>
      </c>
      <c r="J112" s="26">
        <f t="shared" si="13"/>
        <v>0</v>
      </c>
      <c r="K112" s="26">
        <v>0</v>
      </c>
      <c r="L112" s="26">
        <f t="shared" si="14"/>
        <v>0</v>
      </c>
      <c r="M112" s="27">
        <v>0</v>
      </c>
      <c r="N112" s="28">
        <f t="shared" si="15"/>
        <v>0</v>
      </c>
      <c r="O112" s="26" t="s">
        <v>216</v>
      </c>
    </row>
    <row r="113" spans="1:16" ht="30" x14ac:dyDescent="0.25">
      <c r="A113" s="29">
        <v>292</v>
      </c>
      <c r="B113" s="94" t="s">
        <v>120</v>
      </c>
      <c r="C113" s="29" t="s">
        <v>1</v>
      </c>
      <c r="D113" s="30">
        <v>386326.22606199997</v>
      </c>
      <c r="E113" s="30">
        <v>0</v>
      </c>
      <c r="F113" s="30">
        <f t="shared" si="11"/>
        <v>0</v>
      </c>
      <c r="G113" s="137">
        <v>36976.160000000003</v>
      </c>
      <c r="H113" s="137">
        <f t="shared" si="12"/>
        <v>9.5712269852644809</v>
      </c>
      <c r="I113" s="138">
        <v>119443.63</v>
      </c>
      <c r="J113" s="138">
        <f t="shared" si="13"/>
        <v>30.917815551261839</v>
      </c>
      <c r="K113" s="138">
        <v>229906.44</v>
      </c>
      <c r="L113" s="138">
        <f t="shared" si="14"/>
        <v>59.510958482819447</v>
      </c>
      <c r="M113" s="31">
        <v>356865.97072500002</v>
      </c>
      <c r="N113" s="32">
        <f t="shared" si="15"/>
        <v>92.374254360802325</v>
      </c>
      <c r="O113" s="30" t="s">
        <v>215</v>
      </c>
    </row>
    <row r="114" spans="1:16" ht="30" x14ac:dyDescent="0.25">
      <c r="A114" s="25">
        <v>293</v>
      </c>
      <c r="B114" s="47" t="s">
        <v>121</v>
      </c>
      <c r="C114" s="25" t="s">
        <v>1</v>
      </c>
      <c r="D114" s="26">
        <v>89380.201849999998</v>
      </c>
      <c r="E114" s="26">
        <v>89380.201906999995</v>
      </c>
      <c r="F114" s="26">
        <f t="shared" si="11"/>
        <v>100.00000006377252</v>
      </c>
      <c r="G114" s="26">
        <v>0</v>
      </c>
      <c r="H114" s="26">
        <f t="shared" si="12"/>
        <v>0</v>
      </c>
      <c r="I114" s="26">
        <v>0</v>
      </c>
      <c r="J114" s="26">
        <f t="shared" si="13"/>
        <v>0</v>
      </c>
      <c r="K114" s="26">
        <v>0</v>
      </c>
      <c r="L114" s="26">
        <f t="shared" si="14"/>
        <v>0</v>
      </c>
      <c r="M114" s="27">
        <v>0</v>
      </c>
      <c r="N114" s="28">
        <f t="shared" si="15"/>
        <v>0</v>
      </c>
      <c r="O114" s="26" t="s">
        <v>216</v>
      </c>
    </row>
    <row r="115" spans="1:16" x14ac:dyDescent="0.25">
      <c r="A115" s="7">
        <v>295</v>
      </c>
      <c r="B115" s="90" t="s">
        <v>174</v>
      </c>
      <c r="C115" s="7" t="s">
        <v>1</v>
      </c>
      <c r="D115" s="8">
        <v>76761.158043500007</v>
      </c>
      <c r="E115" s="8">
        <v>22617.910257</v>
      </c>
      <c r="F115" s="8">
        <f t="shared" si="11"/>
        <v>29.465306195853106</v>
      </c>
      <c r="G115" s="137">
        <v>28377.16</v>
      </c>
      <c r="H115" s="137">
        <f t="shared" si="12"/>
        <v>36.968123883590792</v>
      </c>
      <c r="I115" s="138">
        <v>25766.11</v>
      </c>
      <c r="J115" s="138">
        <f t="shared" si="13"/>
        <v>33.566598859019983</v>
      </c>
      <c r="K115" s="8">
        <v>0</v>
      </c>
      <c r="L115" s="8">
        <f t="shared" si="14"/>
        <v>0</v>
      </c>
      <c r="M115" s="18">
        <v>0</v>
      </c>
      <c r="N115" s="19">
        <f t="shared" si="15"/>
        <v>0</v>
      </c>
      <c r="O115" s="8" t="s">
        <v>216</v>
      </c>
    </row>
    <row r="116" spans="1:16" ht="30" x14ac:dyDescent="0.25">
      <c r="A116" s="25">
        <v>296</v>
      </c>
      <c r="B116" s="47" t="s">
        <v>127</v>
      </c>
      <c r="C116" s="25" t="s">
        <v>1</v>
      </c>
      <c r="D116" s="26">
        <v>4023.895379</v>
      </c>
      <c r="E116" s="26">
        <v>4023.895379</v>
      </c>
      <c r="F116" s="26">
        <f t="shared" si="11"/>
        <v>100</v>
      </c>
      <c r="G116" s="26">
        <v>0</v>
      </c>
      <c r="H116" s="26">
        <f t="shared" si="12"/>
        <v>0</v>
      </c>
      <c r="I116" s="26">
        <v>0</v>
      </c>
      <c r="J116" s="26">
        <f t="shared" si="13"/>
        <v>0</v>
      </c>
      <c r="K116" s="26">
        <v>0</v>
      </c>
      <c r="L116" s="26">
        <f t="shared" si="14"/>
        <v>0</v>
      </c>
      <c r="M116" s="27">
        <v>0</v>
      </c>
      <c r="N116" s="28">
        <f t="shared" si="15"/>
        <v>0</v>
      </c>
      <c r="O116" s="26" t="s">
        <v>216</v>
      </c>
    </row>
    <row r="117" spans="1:16" x14ac:dyDescent="0.25">
      <c r="A117" s="25">
        <v>299</v>
      </c>
      <c r="B117" s="47" t="s">
        <v>123</v>
      </c>
      <c r="C117" s="25" t="s">
        <v>1</v>
      </c>
      <c r="D117" s="26">
        <v>1371.7889240500001</v>
      </c>
      <c r="E117" s="26">
        <v>1371.788924</v>
      </c>
      <c r="F117" s="26">
        <f t="shared" si="11"/>
        <v>99.999999996355101</v>
      </c>
      <c r="G117" s="26">
        <v>0</v>
      </c>
      <c r="H117" s="26">
        <f t="shared" si="12"/>
        <v>0</v>
      </c>
      <c r="I117" s="26">
        <v>0</v>
      </c>
      <c r="J117" s="26">
        <f t="shared" si="13"/>
        <v>0</v>
      </c>
      <c r="K117" s="26">
        <v>0</v>
      </c>
      <c r="L117" s="26">
        <f t="shared" si="14"/>
        <v>0</v>
      </c>
      <c r="M117" s="27">
        <v>0</v>
      </c>
      <c r="N117" s="28">
        <f t="shared" si="15"/>
        <v>0</v>
      </c>
      <c r="O117" s="26" t="s">
        <v>216</v>
      </c>
    </row>
    <row r="118" spans="1:16" ht="30" x14ac:dyDescent="0.25">
      <c r="A118" s="7">
        <v>300</v>
      </c>
      <c r="B118" s="90" t="s">
        <v>124</v>
      </c>
      <c r="C118" s="7" t="s">
        <v>1</v>
      </c>
      <c r="D118" s="8">
        <v>6590.1394010000004</v>
      </c>
      <c r="E118" s="8">
        <v>0</v>
      </c>
      <c r="F118" s="8">
        <f t="shared" si="11"/>
        <v>0</v>
      </c>
      <c r="G118" s="8">
        <v>337.22642999999999</v>
      </c>
      <c r="H118" s="8">
        <f t="shared" si="12"/>
        <v>5.1171365198864924</v>
      </c>
      <c r="I118" s="8">
        <v>2002.9030620000001</v>
      </c>
      <c r="J118" s="8">
        <f t="shared" si="13"/>
        <v>30.392423287678497</v>
      </c>
      <c r="K118" s="8">
        <v>4250.009978</v>
      </c>
      <c r="L118" s="8">
        <f t="shared" si="14"/>
        <v>64.49044123945383</v>
      </c>
      <c r="M118" s="18">
        <v>6387.0447024499999</v>
      </c>
      <c r="N118" s="19">
        <f t="shared" si="15"/>
        <v>96.918203300537428</v>
      </c>
      <c r="O118" s="8" t="s">
        <v>216</v>
      </c>
    </row>
    <row r="119" spans="1:16" x14ac:dyDescent="0.25">
      <c r="A119" s="33">
        <v>301</v>
      </c>
      <c r="B119" s="95" t="s">
        <v>126</v>
      </c>
      <c r="C119" s="33" t="s">
        <v>1</v>
      </c>
      <c r="D119" s="34">
        <v>395559.00876900001</v>
      </c>
      <c r="E119" s="34">
        <v>0</v>
      </c>
      <c r="F119" s="34">
        <f t="shared" si="11"/>
        <v>0</v>
      </c>
      <c r="G119" s="137">
        <v>594.49</v>
      </c>
      <c r="H119" s="137">
        <v>1.5</v>
      </c>
      <c r="I119" s="138">
        <v>38980.160000000003</v>
      </c>
      <c r="J119" s="138">
        <f t="shared" si="13"/>
        <v>9.8544488017876954</v>
      </c>
      <c r="K119" s="34">
        <v>350654.37155400001</v>
      </c>
      <c r="L119" s="34">
        <f t="shared" si="14"/>
        <v>88.647803179923642</v>
      </c>
      <c r="M119" s="35">
        <v>394839.63850399997</v>
      </c>
      <c r="N119" s="36">
        <f t="shared" si="15"/>
        <v>99.818138318417084</v>
      </c>
      <c r="O119" s="34" t="s">
        <v>216</v>
      </c>
    </row>
    <row r="120" spans="1:16" ht="30" x14ac:dyDescent="0.25">
      <c r="A120" s="33">
        <v>303</v>
      </c>
      <c r="B120" s="95" t="s">
        <v>136</v>
      </c>
      <c r="C120" s="33" t="s">
        <v>1</v>
      </c>
      <c r="D120" s="34">
        <v>2677.94287394</v>
      </c>
      <c r="E120" s="34">
        <v>0</v>
      </c>
      <c r="F120" s="34">
        <f t="shared" si="11"/>
        <v>0</v>
      </c>
      <c r="G120" s="137">
        <v>196.61</v>
      </c>
      <c r="H120" s="137">
        <f t="shared" si="12"/>
        <v>7.3418295032833134</v>
      </c>
      <c r="I120" s="137">
        <v>447.77</v>
      </c>
      <c r="J120" s="137">
        <f t="shared" si="13"/>
        <v>16.720670345786935</v>
      </c>
      <c r="K120" s="138">
        <v>2033.56</v>
      </c>
      <c r="L120" s="138">
        <f t="shared" si="14"/>
        <v>75.937392831986244</v>
      </c>
      <c r="M120" s="35">
        <v>1727.6160572900001</v>
      </c>
      <c r="N120" s="36">
        <f t="shared" si="15"/>
        <v>64.512804739116618</v>
      </c>
      <c r="O120" s="34" t="s">
        <v>216</v>
      </c>
      <c r="P120" s="10" t="s">
        <v>483</v>
      </c>
    </row>
    <row r="121" spans="1:16" x14ac:dyDescent="0.25">
      <c r="A121" s="68" t="s">
        <v>353</v>
      </c>
      <c r="B121" s="47" t="s">
        <v>170</v>
      </c>
      <c r="C121" s="25" t="s">
        <v>1</v>
      </c>
      <c r="D121" s="26">
        <v>3043.9112500299998</v>
      </c>
      <c r="E121" s="26">
        <v>3043.9112500000001</v>
      </c>
      <c r="F121" s="26">
        <f t="shared" si="11"/>
        <v>99.999999999014435</v>
      </c>
      <c r="G121" s="26">
        <v>0</v>
      </c>
      <c r="H121" s="26">
        <f t="shared" si="12"/>
        <v>0</v>
      </c>
      <c r="I121" s="26">
        <v>0</v>
      </c>
      <c r="J121" s="26">
        <f t="shared" si="13"/>
        <v>0</v>
      </c>
      <c r="K121" s="26">
        <v>0</v>
      </c>
      <c r="L121" s="26">
        <f t="shared" si="14"/>
        <v>0</v>
      </c>
      <c r="M121" s="27">
        <v>0</v>
      </c>
      <c r="N121" s="28">
        <f t="shared" si="15"/>
        <v>0</v>
      </c>
      <c r="O121" s="26" t="s">
        <v>216</v>
      </c>
    </row>
    <row r="122" spans="1:16" ht="30" x14ac:dyDescent="0.25">
      <c r="A122" s="25">
        <v>319</v>
      </c>
      <c r="B122" s="47" t="s">
        <v>141</v>
      </c>
      <c r="C122" s="25" t="s">
        <v>1</v>
      </c>
      <c r="D122" s="26">
        <v>1013.3498875</v>
      </c>
      <c r="E122" s="26">
        <v>1013.349888</v>
      </c>
      <c r="F122" s="26">
        <f t="shared" si="11"/>
        <v>100.0000000493413</v>
      </c>
      <c r="G122" s="26">
        <v>0</v>
      </c>
      <c r="H122" s="26">
        <f t="shared" si="12"/>
        <v>0</v>
      </c>
      <c r="I122" s="26">
        <v>0</v>
      </c>
      <c r="J122" s="26">
        <f t="shared" si="13"/>
        <v>0</v>
      </c>
      <c r="K122" s="26">
        <v>0</v>
      </c>
      <c r="L122" s="26">
        <f t="shared" si="14"/>
        <v>0</v>
      </c>
      <c r="M122" s="27">
        <v>0</v>
      </c>
      <c r="N122" s="28">
        <f t="shared" si="15"/>
        <v>0</v>
      </c>
      <c r="O122" s="26" t="s">
        <v>216</v>
      </c>
    </row>
    <row r="123" spans="1:16" ht="30" x14ac:dyDescent="0.25">
      <c r="A123" s="7">
        <v>320</v>
      </c>
      <c r="B123" s="90" t="s">
        <v>144</v>
      </c>
      <c r="C123" s="7" t="s">
        <v>1</v>
      </c>
      <c r="D123" s="8">
        <v>24988.158066299999</v>
      </c>
      <c r="E123" s="8">
        <v>10848.074495000001</v>
      </c>
      <c r="F123" s="8">
        <f t="shared" si="11"/>
        <v>43.412861669184558</v>
      </c>
      <c r="G123" s="137">
        <v>7829.62</v>
      </c>
      <c r="H123" s="137">
        <f t="shared" si="12"/>
        <v>31.333321884814431</v>
      </c>
      <c r="I123" s="138">
        <v>6310.46</v>
      </c>
      <c r="J123" s="138">
        <f t="shared" si="13"/>
        <v>25.253802154031238</v>
      </c>
      <c r="K123" s="8">
        <v>0</v>
      </c>
      <c r="L123" s="8">
        <f t="shared" si="14"/>
        <v>0</v>
      </c>
      <c r="M123" s="18">
        <v>14855.643459000001</v>
      </c>
      <c r="N123" s="19">
        <f t="shared" si="15"/>
        <v>59.450734302160903</v>
      </c>
      <c r="O123" s="8" t="s">
        <v>216</v>
      </c>
    </row>
    <row r="124" spans="1:16" ht="30" x14ac:dyDescent="0.25">
      <c r="A124" s="25">
        <v>321</v>
      </c>
      <c r="B124" s="47" t="s">
        <v>145</v>
      </c>
      <c r="C124" s="25" t="s">
        <v>1</v>
      </c>
      <c r="D124" s="26">
        <v>8162.0233023299998</v>
      </c>
      <c r="E124" s="26">
        <v>8162.0230579999998</v>
      </c>
      <c r="F124" s="26">
        <f t="shared" si="11"/>
        <v>99.999997006502056</v>
      </c>
      <c r="G124" s="26">
        <v>0</v>
      </c>
      <c r="H124" s="26">
        <f t="shared" si="12"/>
        <v>0</v>
      </c>
      <c r="I124" s="26">
        <v>0</v>
      </c>
      <c r="J124" s="26">
        <f t="shared" si="13"/>
        <v>0</v>
      </c>
      <c r="K124" s="26">
        <v>0</v>
      </c>
      <c r="L124" s="26">
        <f t="shared" si="14"/>
        <v>0</v>
      </c>
      <c r="M124" s="27">
        <v>0</v>
      </c>
      <c r="N124" s="28">
        <f t="shared" si="15"/>
        <v>0</v>
      </c>
      <c r="O124" s="26" t="s">
        <v>216</v>
      </c>
    </row>
    <row r="125" spans="1:16" x14ac:dyDescent="0.25">
      <c r="A125" s="25">
        <v>322</v>
      </c>
      <c r="B125" s="47" t="s">
        <v>157</v>
      </c>
      <c r="C125" s="25" t="s">
        <v>1</v>
      </c>
      <c r="D125" s="26">
        <v>123430.643977</v>
      </c>
      <c r="E125" s="26">
        <v>107453.24434799999</v>
      </c>
      <c r="F125" s="26">
        <f t="shared" si="11"/>
        <v>87.055564879028552</v>
      </c>
      <c r="G125" s="137">
        <v>12823.82</v>
      </c>
      <c r="H125" s="137">
        <f t="shared" si="12"/>
        <v>10.389494526488562</v>
      </c>
      <c r="I125" s="138">
        <v>2842.57</v>
      </c>
      <c r="J125" s="138">
        <f t="shared" si="13"/>
        <v>2.3029694315859546</v>
      </c>
      <c r="K125" s="138">
        <v>310.32</v>
      </c>
      <c r="L125" s="138">
        <f t="shared" si="14"/>
        <v>0.25141244507954191</v>
      </c>
      <c r="M125" s="27">
        <v>13.8940478986</v>
      </c>
      <c r="N125" s="28">
        <f t="shared" si="15"/>
        <v>1.125656275534705E-2</v>
      </c>
      <c r="O125" s="26" t="s">
        <v>216</v>
      </c>
    </row>
    <row r="126" spans="1:16" x14ac:dyDescent="0.25">
      <c r="A126" s="25">
        <v>323</v>
      </c>
      <c r="B126" s="47" t="s">
        <v>158</v>
      </c>
      <c r="C126" s="25" t="s">
        <v>1</v>
      </c>
      <c r="D126" s="26">
        <v>9036.4631499999996</v>
      </c>
      <c r="E126" s="26">
        <v>9036.4628539999994</v>
      </c>
      <c r="F126" s="26">
        <f t="shared" si="11"/>
        <v>99.999996724382143</v>
      </c>
      <c r="G126" s="26">
        <v>0</v>
      </c>
      <c r="H126" s="26">
        <f t="shared" si="12"/>
        <v>0</v>
      </c>
      <c r="I126" s="26">
        <v>0</v>
      </c>
      <c r="J126" s="26">
        <f t="shared" si="13"/>
        <v>0</v>
      </c>
      <c r="K126" s="26">
        <v>0</v>
      </c>
      <c r="L126" s="26">
        <f t="shared" si="14"/>
        <v>0</v>
      </c>
      <c r="M126" s="27">
        <v>0</v>
      </c>
      <c r="N126" s="28">
        <f t="shared" si="15"/>
        <v>0</v>
      </c>
      <c r="O126" s="26" t="s">
        <v>216</v>
      </c>
    </row>
    <row r="127" spans="1:16" x14ac:dyDescent="0.25">
      <c r="A127" s="25">
        <v>325</v>
      </c>
      <c r="B127" s="47" t="s">
        <v>151</v>
      </c>
      <c r="C127" s="25" t="s">
        <v>1</v>
      </c>
      <c r="D127" s="26">
        <v>50223.215107299999</v>
      </c>
      <c r="E127" s="26">
        <v>50223.216824000003</v>
      </c>
      <c r="F127" s="26">
        <f t="shared" si="11"/>
        <v>100.00000341814039</v>
      </c>
      <c r="G127" s="26">
        <v>0</v>
      </c>
      <c r="H127" s="26">
        <f t="shared" si="12"/>
        <v>0</v>
      </c>
      <c r="I127" s="26">
        <v>0</v>
      </c>
      <c r="J127" s="26">
        <f t="shared" si="13"/>
        <v>0</v>
      </c>
      <c r="K127" s="26">
        <v>0</v>
      </c>
      <c r="L127" s="26">
        <f t="shared" si="14"/>
        <v>0</v>
      </c>
      <c r="M127" s="27">
        <v>0</v>
      </c>
      <c r="N127" s="28">
        <f t="shared" si="15"/>
        <v>0</v>
      </c>
      <c r="O127" s="26" t="s">
        <v>216</v>
      </c>
    </row>
    <row r="128" spans="1:16" x14ac:dyDescent="0.25">
      <c r="A128" s="7">
        <v>326</v>
      </c>
      <c r="B128" s="90" t="s">
        <v>169</v>
      </c>
      <c r="C128" s="7" t="s">
        <v>1</v>
      </c>
      <c r="D128" s="8">
        <v>782508.94371799997</v>
      </c>
      <c r="E128" s="137">
        <v>183462.43</v>
      </c>
      <c r="F128" s="137">
        <f t="shared" si="11"/>
        <v>23.445409981935754</v>
      </c>
      <c r="G128" s="137">
        <v>178571.77</v>
      </c>
      <c r="H128" s="137">
        <f t="shared" si="12"/>
        <v>22.820412652606507</v>
      </c>
      <c r="I128" s="138">
        <v>224938.58</v>
      </c>
      <c r="J128" s="138">
        <f t="shared" si="13"/>
        <v>28.745815853711598</v>
      </c>
      <c r="K128" s="8">
        <v>195536.139226</v>
      </c>
      <c r="L128" s="8">
        <f t="shared" si="14"/>
        <v>24.988358381813867</v>
      </c>
      <c r="M128" s="18">
        <v>520514.19874199998</v>
      </c>
      <c r="N128" s="19">
        <f t="shared" si="15"/>
        <v>66.518626134653175</v>
      </c>
      <c r="O128" s="8" t="s">
        <v>216</v>
      </c>
    </row>
    <row r="129" spans="1:15" x14ac:dyDescent="0.25">
      <c r="A129" s="25">
        <v>327</v>
      </c>
      <c r="B129" s="47" t="s">
        <v>159</v>
      </c>
      <c r="C129" s="25" t="s">
        <v>1</v>
      </c>
      <c r="D129" s="26">
        <v>5311.4926477700001</v>
      </c>
      <c r="E129" s="26">
        <v>5311.4938410000004</v>
      </c>
      <c r="F129" s="26">
        <f t="shared" si="11"/>
        <v>100.00002246505981</v>
      </c>
      <c r="G129" s="26">
        <v>0</v>
      </c>
      <c r="H129" s="26">
        <f t="shared" si="12"/>
        <v>0</v>
      </c>
      <c r="I129" s="26">
        <v>0</v>
      </c>
      <c r="J129" s="26">
        <f t="shared" si="13"/>
        <v>0</v>
      </c>
      <c r="K129" s="26">
        <v>0</v>
      </c>
      <c r="L129" s="26">
        <f t="shared" si="14"/>
        <v>0</v>
      </c>
      <c r="M129" s="27">
        <v>0</v>
      </c>
      <c r="N129" s="28">
        <f t="shared" si="15"/>
        <v>0</v>
      </c>
      <c r="O129" s="26" t="s">
        <v>216</v>
      </c>
    </row>
    <row r="130" spans="1:15" x14ac:dyDescent="0.25">
      <c r="A130" s="25">
        <v>328</v>
      </c>
      <c r="B130" s="47" t="s">
        <v>160</v>
      </c>
      <c r="C130" s="25" t="s">
        <v>1</v>
      </c>
      <c r="D130" s="26">
        <v>798.15228881400003</v>
      </c>
      <c r="E130" s="26">
        <v>798.152289</v>
      </c>
      <c r="F130" s="26">
        <f t="shared" si="11"/>
        <v>100.00000002330383</v>
      </c>
      <c r="G130" s="26">
        <v>0</v>
      </c>
      <c r="H130" s="26">
        <f t="shared" si="12"/>
        <v>0</v>
      </c>
      <c r="I130" s="26">
        <v>0</v>
      </c>
      <c r="J130" s="26">
        <f t="shared" si="13"/>
        <v>0</v>
      </c>
      <c r="K130" s="26">
        <v>0</v>
      </c>
      <c r="L130" s="26">
        <f t="shared" si="14"/>
        <v>0</v>
      </c>
      <c r="M130" s="27">
        <v>0</v>
      </c>
      <c r="N130" s="28">
        <f t="shared" si="15"/>
        <v>0</v>
      </c>
      <c r="O130" s="26" t="s">
        <v>216</v>
      </c>
    </row>
    <row r="131" spans="1:15" x14ac:dyDescent="0.25">
      <c r="A131" s="7">
        <v>329</v>
      </c>
      <c r="B131" s="90" t="s">
        <v>161</v>
      </c>
      <c r="C131" s="7" t="s">
        <v>1</v>
      </c>
      <c r="D131" s="8">
        <v>5186.1133903299997</v>
      </c>
      <c r="E131" s="8">
        <v>563.71468600000003</v>
      </c>
      <c r="F131" s="8">
        <f t="shared" si="11"/>
        <v>10.869694578045662</v>
      </c>
      <c r="G131" s="137">
        <v>410.54</v>
      </c>
      <c r="H131" s="137">
        <f t="shared" si="12"/>
        <v>7.9161400667692838</v>
      </c>
      <c r="I131" s="138">
        <v>4211.8500000000004</v>
      </c>
      <c r="J131" s="138">
        <f t="shared" si="13"/>
        <v>81.213997516008703</v>
      </c>
      <c r="K131" s="8">
        <v>0</v>
      </c>
      <c r="L131" s="8">
        <f t="shared" si="14"/>
        <v>0</v>
      </c>
      <c r="M131" s="18">
        <v>0</v>
      </c>
      <c r="N131" s="19">
        <f t="shared" si="15"/>
        <v>0</v>
      </c>
      <c r="O131" s="8" t="s">
        <v>216</v>
      </c>
    </row>
    <row r="132" spans="1:15" ht="30" x14ac:dyDescent="0.25">
      <c r="A132" s="25">
        <v>333</v>
      </c>
      <c r="B132" s="47" t="s">
        <v>165</v>
      </c>
      <c r="C132" s="25" t="s">
        <v>1</v>
      </c>
      <c r="D132" s="26">
        <v>1006.5741</v>
      </c>
      <c r="E132" s="26">
        <v>1006.5741</v>
      </c>
      <c r="F132" s="26">
        <f t="shared" ref="F132:F142" si="16">E132*100/D132</f>
        <v>100</v>
      </c>
      <c r="G132" s="26">
        <v>0</v>
      </c>
      <c r="H132" s="26">
        <f t="shared" ref="H132:H142" si="17">G132*100/D132</f>
        <v>0</v>
      </c>
      <c r="I132" s="26">
        <v>0</v>
      </c>
      <c r="J132" s="26">
        <f t="shared" ref="J132:J142" si="18">I132*100/D132</f>
        <v>0</v>
      </c>
      <c r="K132" s="26">
        <v>0</v>
      </c>
      <c r="L132" s="26">
        <f t="shared" ref="L132:L142" si="19">K132*100/D132</f>
        <v>0</v>
      </c>
      <c r="M132" s="27">
        <v>0</v>
      </c>
      <c r="N132" s="28">
        <f t="shared" ref="N132" si="20">SUM(M132*100)/D132</f>
        <v>0</v>
      </c>
      <c r="O132" s="26" t="s">
        <v>216</v>
      </c>
    </row>
    <row r="133" spans="1:15" x14ac:dyDescent="0.25">
      <c r="A133" s="68" t="s">
        <v>363</v>
      </c>
      <c r="B133" s="47" t="s">
        <v>183</v>
      </c>
      <c r="C133" s="25" t="s">
        <v>176</v>
      </c>
      <c r="D133" s="26">
        <v>41127.239070900003</v>
      </c>
      <c r="E133" s="26">
        <v>41127.237796000001</v>
      </c>
      <c r="F133" s="26">
        <f t="shared" si="16"/>
        <v>99.999996900107973</v>
      </c>
      <c r="G133" s="26">
        <v>0</v>
      </c>
      <c r="H133" s="26">
        <f t="shared" si="17"/>
        <v>0</v>
      </c>
      <c r="I133" s="26">
        <v>0</v>
      </c>
      <c r="J133" s="26">
        <f t="shared" si="18"/>
        <v>0</v>
      </c>
      <c r="K133" s="26">
        <v>0</v>
      </c>
      <c r="L133" s="26">
        <f t="shared" si="19"/>
        <v>0</v>
      </c>
      <c r="M133" s="27">
        <v>0</v>
      </c>
      <c r="N133" s="28">
        <f t="shared" ref="N133:N143" si="21">SUM(M133*100)/D133</f>
        <v>0</v>
      </c>
      <c r="O133" s="26" t="s">
        <v>216</v>
      </c>
    </row>
    <row r="134" spans="1:15" x14ac:dyDescent="0.25">
      <c r="A134" s="68" t="s">
        <v>364</v>
      </c>
      <c r="B134" s="47" t="s">
        <v>182</v>
      </c>
      <c r="C134" s="25" t="s">
        <v>176</v>
      </c>
      <c r="D134" s="26">
        <v>71108.021199800001</v>
      </c>
      <c r="E134" s="26">
        <v>67365.305256000007</v>
      </c>
      <c r="F134" s="26">
        <f t="shared" si="16"/>
        <v>94.736576998418116</v>
      </c>
      <c r="G134" s="137">
        <v>3016</v>
      </c>
      <c r="H134" s="137">
        <f t="shared" si="17"/>
        <v>4.2414342982848785</v>
      </c>
      <c r="I134" s="138">
        <v>726.71</v>
      </c>
      <c r="J134" s="138">
        <f t="shared" si="18"/>
        <v>1.0219803444650544</v>
      </c>
      <c r="K134" s="26">
        <v>0</v>
      </c>
      <c r="L134" s="26">
        <f t="shared" si="19"/>
        <v>0</v>
      </c>
      <c r="M134" s="27">
        <v>0</v>
      </c>
      <c r="N134" s="28">
        <f t="shared" si="21"/>
        <v>0</v>
      </c>
      <c r="O134" s="26" t="s">
        <v>216</v>
      </c>
    </row>
    <row r="135" spans="1:15" x14ac:dyDescent="0.25">
      <c r="A135" s="68" t="s">
        <v>371</v>
      </c>
      <c r="B135" s="47" t="s">
        <v>172</v>
      </c>
      <c r="C135" s="25" t="s">
        <v>176</v>
      </c>
      <c r="D135" s="26">
        <v>68538.799970599997</v>
      </c>
      <c r="E135" s="26">
        <v>68538.798857999995</v>
      </c>
      <c r="F135" s="26">
        <f t="shared" si="16"/>
        <v>99.999998376685895</v>
      </c>
      <c r="G135" s="26">
        <v>0</v>
      </c>
      <c r="H135" s="26">
        <f t="shared" si="17"/>
        <v>0</v>
      </c>
      <c r="I135" s="26">
        <v>0</v>
      </c>
      <c r="J135" s="26">
        <f t="shared" si="18"/>
        <v>0</v>
      </c>
      <c r="K135" s="26">
        <v>0</v>
      </c>
      <c r="L135" s="26">
        <f t="shared" si="19"/>
        <v>0</v>
      </c>
      <c r="M135" s="27">
        <v>0</v>
      </c>
      <c r="N135" s="28">
        <f t="shared" si="21"/>
        <v>0</v>
      </c>
      <c r="O135" s="26" t="s">
        <v>216</v>
      </c>
    </row>
    <row r="136" spans="1:15" x14ac:dyDescent="0.25">
      <c r="A136" s="56" t="s">
        <v>370</v>
      </c>
      <c r="B136" s="90" t="s">
        <v>135</v>
      </c>
      <c r="C136" s="7" t="s">
        <v>176</v>
      </c>
      <c r="D136" s="8">
        <v>68405.899999999994</v>
      </c>
      <c r="E136" s="138">
        <v>41754.870000000003</v>
      </c>
      <c r="F136" s="138">
        <f t="shared" si="16"/>
        <v>61.039866444268711</v>
      </c>
      <c r="G136" s="137">
        <v>11993.93</v>
      </c>
      <c r="H136" s="137">
        <f t="shared" si="17"/>
        <v>17.533472989902918</v>
      </c>
      <c r="I136" s="138">
        <v>4167.53</v>
      </c>
      <c r="J136" s="138">
        <f t="shared" si="18"/>
        <v>6.0923546068394687</v>
      </c>
      <c r="K136" s="138">
        <v>10489.57</v>
      </c>
      <c r="L136" s="138">
        <f t="shared" si="19"/>
        <v>15.334305958988919</v>
      </c>
      <c r="M136" s="18">
        <v>0</v>
      </c>
      <c r="N136" s="19">
        <f t="shared" si="21"/>
        <v>0</v>
      </c>
      <c r="O136" s="8" t="s">
        <v>216</v>
      </c>
    </row>
    <row r="137" spans="1:15" x14ac:dyDescent="0.25">
      <c r="A137" s="68" t="s">
        <v>365</v>
      </c>
      <c r="B137" s="47" t="s">
        <v>181</v>
      </c>
      <c r="C137" s="25" t="s">
        <v>176</v>
      </c>
      <c r="D137" s="26">
        <v>16536.144008899999</v>
      </c>
      <c r="E137" s="26">
        <v>16536.142756000001</v>
      </c>
      <c r="F137" s="26">
        <f t="shared" si="16"/>
        <v>99.999992423263862</v>
      </c>
      <c r="G137" s="26">
        <v>0</v>
      </c>
      <c r="H137" s="26">
        <f t="shared" si="17"/>
        <v>0</v>
      </c>
      <c r="I137" s="26">
        <v>0</v>
      </c>
      <c r="J137" s="26">
        <f t="shared" si="18"/>
        <v>0</v>
      </c>
      <c r="K137" s="26">
        <v>0</v>
      </c>
      <c r="L137" s="26">
        <f t="shared" si="19"/>
        <v>0</v>
      </c>
      <c r="M137" s="27">
        <v>0</v>
      </c>
      <c r="N137" s="28">
        <f t="shared" si="21"/>
        <v>0</v>
      </c>
      <c r="O137" s="26" t="s">
        <v>216</v>
      </c>
    </row>
    <row r="138" spans="1:15" x14ac:dyDescent="0.25">
      <c r="A138" s="68" t="s">
        <v>366</v>
      </c>
      <c r="B138" s="47" t="s">
        <v>180</v>
      </c>
      <c r="C138" s="25" t="s">
        <v>176</v>
      </c>
      <c r="D138" s="26">
        <v>34586.129999999997</v>
      </c>
      <c r="E138" s="26">
        <v>34586.129999999997</v>
      </c>
      <c r="F138" s="26">
        <f t="shared" si="16"/>
        <v>100</v>
      </c>
      <c r="G138" s="26">
        <v>0</v>
      </c>
      <c r="H138" s="26">
        <f t="shared" si="17"/>
        <v>0</v>
      </c>
      <c r="I138" s="26">
        <v>0</v>
      </c>
      <c r="J138" s="26">
        <f t="shared" si="18"/>
        <v>0</v>
      </c>
      <c r="K138" s="26">
        <v>0</v>
      </c>
      <c r="L138" s="26">
        <f t="shared" si="19"/>
        <v>0</v>
      </c>
      <c r="M138" s="27">
        <v>830.21592809799995</v>
      </c>
      <c r="N138" s="28">
        <f t="shared" si="21"/>
        <v>2.4004302536826181</v>
      </c>
      <c r="O138" s="26" t="s">
        <v>216</v>
      </c>
    </row>
    <row r="139" spans="1:15" x14ac:dyDescent="0.25">
      <c r="A139" s="68" t="s">
        <v>367</v>
      </c>
      <c r="B139" s="47" t="s">
        <v>154</v>
      </c>
      <c r="C139" s="25" t="s">
        <v>176</v>
      </c>
      <c r="D139" s="26">
        <v>1309892.12729</v>
      </c>
      <c r="E139" s="26">
        <v>1309892.1281600001</v>
      </c>
      <c r="F139" s="26">
        <f t="shared" si="16"/>
        <v>100.0000000664177</v>
      </c>
      <c r="G139" s="26">
        <v>0</v>
      </c>
      <c r="H139" s="26">
        <f t="shared" si="17"/>
        <v>0</v>
      </c>
      <c r="I139" s="26">
        <v>0</v>
      </c>
      <c r="J139" s="26">
        <f t="shared" si="18"/>
        <v>0</v>
      </c>
      <c r="K139" s="26">
        <v>0</v>
      </c>
      <c r="L139" s="26">
        <f t="shared" si="19"/>
        <v>0</v>
      </c>
      <c r="M139" s="27">
        <v>0</v>
      </c>
      <c r="N139" s="28">
        <f t="shared" si="21"/>
        <v>0</v>
      </c>
      <c r="O139" s="26" t="s">
        <v>216</v>
      </c>
    </row>
    <row r="140" spans="1:15" ht="30" x14ac:dyDescent="0.25">
      <c r="A140" s="68" t="s">
        <v>372</v>
      </c>
      <c r="B140" s="47" t="s">
        <v>179</v>
      </c>
      <c r="C140" s="25" t="s">
        <v>176</v>
      </c>
      <c r="D140" s="26">
        <v>47024.855266400002</v>
      </c>
      <c r="E140" s="26">
        <v>47024.855730000003</v>
      </c>
      <c r="F140" s="26">
        <f t="shared" si="16"/>
        <v>100.00000098586162</v>
      </c>
      <c r="G140" s="26">
        <v>0</v>
      </c>
      <c r="H140" s="26">
        <f t="shared" si="17"/>
        <v>0</v>
      </c>
      <c r="I140" s="26">
        <v>0</v>
      </c>
      <c r="J140" s="26">
        <f t="shared" si="18"/>
        <v>0</v>
      </c>
      <c r="K140" s="26">
        <v>0</v>
      </c>
      <c r="L140" s="26">
        <f t="shared" si="19"/>
        <v>0</v>
      </c>
      <c r="M140" s="27">
        <v>0</v>
      </c>
      <c r="N140" s="28">
        <f t="shared" si="21"/>
        <v>0</v>
      </c>
      <c r="O140" s="26" t="s">
        <v>216</v>
      </c>
    </row>
    <row r="141" spans="1:15" x14ac:dyDescent="0.25">
      <c r="A141" s="68" t="s">
        <v>368</v>
      </c>
      <c r="B141" s="47" t="s">
        <v>178</v>
      </c>
      <c r="C141" s="25" t="s">
        <v>176</v>
      </c>
      <c r="D141" s="26">
        <v>23490.490618600001</v>
      </c>
      <c r="E141" s="26">
        <v>23490.491091</v>
      </c>
      <c r="F141" s="26">
        <f t="shared" si="16"/>
        <v>100.00000201102654</v>
      </c>
      <c r="G141" s="26">
        <v>0</v>
      </c>
      <c r="H141" s="26">
        <f t="shared" si="17"/>
        <v>0</v>
      </c>
      <c r="I141" s="26">
        <v>0</v>
      </c>
      <c r="J141" s="26">
        <f t="shared" si="18"/>
        <v>0</v>
      </c>
      <c r="K141" s="26">
        <v>0</v>
      </c>
      <c r="L141" s="26">
        <f t="shared" si="19"/>
        <v>0</v>
      </c>
      <c r="M141" s="27">
        <v>0</v>
      </c>
      <c r="N141" s="28">
        <f t="shared" si="21"/>
        <v>0</v>
      </c>
      <c r="O141" s="26" t="s">
        <v>216</v>
      </c>
    </row>
    <row r="142" spans="1:15" x14ac:dyDescent="0.25">
      <c r="A142" s="68" t="s">
        <v>369</v>
      </c>
      <c r="B142" s="47" t="s">
        <v>177</v>
      </c>
      <c r="C142" s="25" t="s">
        <v>176</v>
      </c>
      <c r="D142" s="26">
        <v>123115.25739100001</v>
      </c>
      <c r="E142" s="26">
        <v>123115.26014</v>
      </c>
      <c r="F142" s="26">
        <f t="shared" si="16"/>
        <v>100.00000223286703</v>
      </c>
      <c r="G142" s="26">
        <v>0</v>
      </c>
      <c r="H142" s="26">
        <f t="shared" si="17"/>
        <v>0</v>
      </c>
      <c r="I142" s="26">
        <v>0</v>
      </c>
      <c r="J142" s="26">
        <f t="shared" si="18"/>
        <v>0</v>
      </c>
      <c r="K142" s="26">
        <v>0</v>
      </c>
      <c r="L142" s="26">
        <f t="shared" si="19"/>
        <v>0</v>
      </c>
      <c r="M142" s="27">
        <v>0</v>
      </c>
      <c r="N142" s="28">
        <f t="shared" si="21"/>
        <v>0</v>
      </c>
      <c r="O142" s="26" t="s">
        <v>216</v>
      </c>
    </row>
    <row r="143" spans="1:15" x14ac:dyDescent="0.25">
      <c r="A143" s="174" t="s">
        <v>485</v>
      </c>
      <c r="B143" s="175" t="s">
        <v>486</v>
      </c>
      <c r="C143" s="174" t="s">
        <v>487</v>
      </c>
      <c r="D143" s="176">
        <v>109049.39</v>
      </c>
      <c r="E143" s="176">
        <v>109049.39</v>
      </c>
      <c r="F143" s="176">
        <v>100</v>
      </c>
      <c r="G143" s="176">
        <v>0</v>
      </c>
      <c r="H143" s="176">
        <v>0</v>
      </c>
      <c r="I143" s="176">
        <v>0</v>
      </c>
      <c r="J143" s="176">
        <v>0</v>
      </c>
      <c r="K143" s="176">
        <v>0</v>
      </c>
      <c r="L143" s="176">
        <v>0</v>
      </c>
      <c r="M143" s="173">
        <v>0</v>
      </c>
      <c r="N143" s="177">
        <v>0</v>
      </c>
      <c r="O143" s="176" t="s">
        <v>216</v>
      </c>
    </row>
    <row r="144" spans="1:15" ht="90" x14ac:dyDescent="0.25">
      <c r="A144" s="107"/>
      <c r="B144" s="93" t="s">
        <v>383</v>
      </c>
      <c r="N144" s="17"/>
    </row>
    <row r="145" spans="1:14" ht="105" x14ac:dyDescent="0.25">
      <c r="A145" s="108"/>
      <c r="B145" s="93" t="s">
        <v>382</v>
      </c>
      <c r="N145" s="17"/>
    </row>
    <row r="146" spans="1:14" ht="45" x14ac:dyDescent="0.25">
      <c r="A146" s="109"/>
      <c r="B146" s="93" t="s">
        <v>384</v>
      </c>
      <c r="N146" s="17"/>
    </row>
    <row r="147" spans="1:14" x14ac:dyDescent="0.25">
      <c r="N147" s="17"/>
    </row>
    <row r="148" spans="1:14" x14ac:dyDescent="0.25">
      <c r="N148" s="17"/>
    </row>
    <row r="149" spans="1:14" x14ac:dyDescent="0.25">
      <c r="N149" s="17"/>
    </row>
    <row r="150" spans="1:14" x14ac:dyDescent="0.25">
      <c r="N150" s="17"/>
    </row>
  </sheetData>
  <mergeCells count="8">
    <mergeCell ref="U4:V4"/>
    <mergeCell ref="Q4:R4"/>
    <mergeCell ref="S4:T4"/>
    <mergeCell ref="M2:N2"/>
    <mergeCell ref="E2:F2"/>
    <mergeCell ref="G2:H2"/>
    <mergeCell ref="I2:J2"/>
    <mergeCell ref="K2:L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01"/>
  <sheetViews>
    <sheetView topLeftCell="S1" zoomScale="70" zoomScaleNormal="70" workbookViewId="0">
      <pane ySplit="2" topLeftCell="A96" activePane="bottomLeft" state="frozen"/>
      <selection activeCell="A2" sqref="A2"/>
      <selection pane="bottomLeft" activeCell="AK99" sqref="AK99"/>
    </sheetView>
  </sheetViews>
  <sheetFormatPr defaultRowHeight="15" x14ac:dyDescent="0.25"/>
  <cols>
    <col min="2" max="2" width="35.42578125" style="3" customWidth="1"/>
    <col min="4" max="5" width="12.5703125" bestFit="1" customWidth="1"/>
    <col min="7" max="7" width="10.140625" bestFit="1" customWidth="1"/>
    <col min="9" max="9" width="10.5703125" customWidth="1"/>
    <col min="17" max="17" width="10.5703125" customWidth="1"/>
    <col min="26" max="26" width="10.140625" bestFit="1" customWidth="1"/>
    <col min="28" max="28" width="11.42578125" bestFit="1" customWidth="1"/>
    <col min="29" max="29" width="11.7109375" customWidth="1"/>
    <col min="30" max="30" width="10.5703125" bestFit="1" customWidth="1"/>
    <col min="32" max="32" width="11" bestFit="1" customWidth="1"/>
    <col min="34" max="34" width="10.5703125" bestFit="1" customWidth="1"/>
    <col min="36" max="36" width="34.5703125" style="3" customWidth="1"/>
    <col min="37" max="37" width="43" style="3" customWidth="1"/>
  </cols>
  <sheetData>
    <row r="1" spans="1:37" s="10" customFormat="1" x14ac:dyDescent="0.25">
      <c r="A1" s="22" t="s">
        <v>381</v>
      </c>
      <c r="B1" s="3"/>
      <c r="AJ1" s="3"/>
      <c r="AK1" s="3"/>
    </row>
    <row r="2" spans="1:37" ht="114" customHeight="1" x14ac:dyDescent="0.25">
      <c r="A2" s="23" t="s">
        <v>186</v>
      </c>
      <c r="B2" s="23" t="s">
        <v>187</v>
      </c>
      <c r="C2" s="23" t="s">
        <v>188</v>
      </c>
      <c r="D2" s="23" t="s">
        <v>189</v>
      </c>
      <c r="E2" s="161" t="s">
        <v>201</v>
      </c>
      <c r="F2" s="162"/>
      <c r="G2" s="161" t="s">
        <v>190</v>
      </c>
      <c r="H2" s="162"/>
      <c r="I2" s="161" t="s">
        <v>191</v>
      </c>
      <c r="J2" s="162"/>
      <c r="K2" s="161" t="s">
        <v>192</v>
      </c>
      <c r="L2" s="162"/>
      <c r="M2" s="161" t="s">
        <v>204</v>
      </c>
      <c r="N2" s="162"/>
      <c r="O2" s="161" t="s">
        <v>205</v>
      </c>
      <c r="P2" s="162"/>
      <c r="Q2" s="161" t="s">
        <v>206</v>
      </c>
      <c r="R2" s="162"/>
      <c r="S2" s="161" t="s">
        <v>207</v>
      </c>
      <c r="T2" s="162"/>
      <c r="U2" s="161" t="s">
        <v>208</v>
      </c>
      <c r="V2" s="162"/>
      <c r="W2" s="23" t="s">
        <v>209</v>
      </c>
      <c r="X2" s="161" t="s">
        <v>388</v>
      </c>
      <c r="Y2" s="162"/>
      <c r="Z2" s="161" t="s">
        <v>389</v>
      </c>
      <c r="AA2" s="162"/>
      <c r="AB2" s="161" t="s">
        <v>390</v>
      </c>
      <c r="AC2" s="162"/>
      <c r="AD2" s="161" t="s">
        <v>198</v>
      </c>
      <c r="AE2" s="162"/>
      <c r="AF2" s="161" t="s">
        <v>197</v>
      </c>
      <c r="AG2" s="162"/>
      <c r="AH2" s="161" t="s">
        <v>196</v>
      </c>
      <c r="AI2" s="162"/>
      <c r="AJ2" s="111" t="s">
        <v>387</v>
      </c>
      <c r="AK2" s="23" t="s">
        <v>217</v>
      </c>
    </row>
    <row r="3" spans="1:37" s="10" customFormat="1" x14ac:dyDescent="0.25">
      <c r="A3" s="51"/>
      <c r="B3" s="51"/>
      <c r="C3" s="51"/>
      <c r="D3" s="51"/>
      <c r="E3" s="52" t="s">
        <v>199</v>
      </c>
      <c r="F3" s="53" t="s">
        <v>200</v>
      </c>
      <c r="G3" s="52" t="s">
        <v>199</v>
      </c>
      <c r="H3" s="53" t="s">
        <v>200</v>
      </c>
      <c r="I3" s="52" t="s">
        <v>199</v>
      </c>
      <c r="J3" s="53" t="s">
        <v>200</v>
      </c>
      <c r="K3" s="52" t="s">
        <v>199</v>
      </c>
      <c r="L3" s="53" t="s">
        <v>200</v>
      </c>
      <c r="M3" s="52" t="s">
        <v>199</v>
      </c>
      <c r="N3" s="53" t="s">
        <v>200</v>
      </c>
      <c r="O3" s="52" t="s">
        <v>199</v>
      </c>
      <c r="P3" s="53" t="s">
        <v>200</v>
      </c>
      <c r="Q3" s="52" t="s">
        <v>199</v>
      </c>
      <c r="R3" s="53" t="s">
        <v>200</v>
      </c>
      <c r="S3" s="52" t="s">
        <v>199</v>
      </c>
      <c r="T3" s="53" t="s">
        <v>200</v>
      </c>
      <c r="U3" s="52" t="s">
        <v>199</v>
      </c>
      <c r="V3" s="53" t="s">
        <v>200</v>
      </c>
      <c r="W3" s="6"/>
      <c r="X3" s="52" t="s">
        <v>199</v>
      </c>
      <c r="Y3" s="53" t="s">
        <v>200</v>
      </c>
      <c r="Z3" s="52" t="s">
        <v>199</v>
      </c>
      <c r="AA3" s="53" t="s">
        <v>200</v>
      </c>
      <c r="AB3" s="52" t="s">
        <v>199</v>
      </c>
      <c r="AC3" s="53" t="s">
        <v>200</v>
      </c>
      <c r="AD3" s="52" t="s">
        <v>199</v>
      </c>
      <c r="AE3" s="53" t="s">
        <v>200</v>
      </c>
      <c r="AF3" s="52" t="s">
        <v>199</v>
      </c>
      <c r="AG3" s="53" t="s">
        <v>200</v>
      </c>
      <c r="AH3" s="52" t="s">
        <v>199</v>
      </c>
      <c r="AI3" s="53" t="s">
        <v>200</v>
      </c>
      <c r="AJ3" s="49"/>
      <c r="AK3" s="62"/>
    </row>
    <row r="4" spans="1:37" ht="75" x14ac:dyDescent="0.25">
      <c r="A4" s="25">
        <v>327</v>
      </c>
      <c r="B4" s="47" t="s">
        <v>159</v>
      </c>
      <c r="C4" s="25" t="s">
        <v>1</v>
      </c>
      <c r="D4" s="26">
        <v>5311.4926477700001</v>
      </c>
      <c r="E4" s="26">
        <v>5311.4938410000004</v>
      </c>
      <c r="F4" s="26">
        <f t="shared" ref="F4:F30" si="0">E4*100/D4</f>
        <v>100.00002246505981</v>
      </c>
      <c r="G4" s="26">
        <v>0</v>
      </c>
      <c r="H4" s="26">
        <f t="shared" ref="H4:H30" si="1">G4*100/D4</f>
        <v>0</v>
      </c>
      <c r="I4" s="26">
        <v>0</v>
      </c>
      <c r="J4" s="26">
        <f t="shared" ref="J4:J30" si="2">I4*100/D4</f>
        <v>0</v>
      </c>
      <c r="K4" s="26">
        <v>0</v>
      </c>
      <c r="L4" s="26">
        <f t="shared" ref="L4:L30" si="3">K4*100/D4</f>
        <v>0</v>
      </c>
      <c r="M4" s="27">
        <v>0</v>
      </c>
      <c r="N4" s="28">
        <f t="shared" ref="N4:N30" si="4">SUM(M4*100)/D4</f>
        <v>0</v>
      </c>
      <c r="O4" s="27">
        <v>0</v>
      </c>
      <c r="P4" s="28">
        <f t="shared" ref="P4:P30" si="5">SUM(O4*100)/D4</f>
        <v>0</v>
      </c>
      <c r="Q4" s="27">
        <v>5311.4938899799999</v>
      </c>
      <c r="R4" s="28">
        <f t="shared" ref="R4:R30" si="6">SUM(Q4*100)/D4</f>
        <v>100.00002338721113</v>
      </c>
      <c r="S4" s="27">
        <v>0</v>
      </c>
      <c r="T4" s="28">
        <f t="shared" ref="T4:T30" si="7">SUM(S4*100)/D4</f>
        <v>0</v>
      </c>
      <c r="U4" s="27">
        <v>0</v>
      </c>
      <c r="V4" s="28">
        <f t="shared" ref="V4:V30" si="8">SUM(U4*100)/D4</f>
        <v>0</v>
      </c>
      <c r="W4" s="26" t="s">
        <v>216</v>
      </c>
      <c r="X4" s="26">
        <v>0</v>
      </c>
      <c r="Y4" s="26">
        <f t="shared" ref="Y4:Y35" si="9">X4*100/D4</f>
        <v>0</v>
      </c>
      <c r="Z4" s="26">
        <v>0</v>
      </c>
      <c r="AA4" s="26">
        <f t="shared" ref="AA4:AA35" si="10">Z4*100/D4</f>
        <v>0</v>
      </c>
      <c r="AB4" s="26">
        <v>0</v>
      </c>
      <c r="AC4" s="26">
        <f t="shared" ref="AC4:AC35" si="11">AB4*100/D4</f>
        <v>0</v>
      </c>
      <c r="AD4" s="26">
        <v>0</v>
      </c>
      <c r="AE4" s="26">
        <f t="shared" ref="AE4:AE35" si="12">AD4*100/D4</f>
        <v>0</v>
      </c>
      <c r="AF4" s="26">
        <v>0</v>
      </c>
      <c r="AG4" s="26">
        <f t="shared" ref="AG4:AG35" si="13">AF4*100/D4</f>
        <v>0</v>
      </c>
      <c r="AH4" s="26">
        <v>5.3463999999999998E-2</v>
      </c>
      <c r="AI4" s="45">
        <f t="shared" ref="AI4:AI35" si="14">AH4*100/D4</f>
        <v>1.0065720418994941E-3</v>
      </c>
      <c r="AJ4" s="120" t="s">
        <v>404</v>
      </c>
      <c r="AK4" s="50" t="s">
        <v>234</v>
      </c>
    </row>
    <row r="5" spans="1:37" ht="60" x14ac:dyDescent="0.25">
      <c r="A5" s="25">
        <v>29</v>
      </c>
      <c r="B5" s="47" t="s">
        <v>5</v>
      </c>
      <c r="C5" s="25" t="s">
        <v>1</v>
      </c>
      <c r="D5" s="26">
        <v>22463.1743188</v>
      </c>
      <c r="E5" s="26">
        <v>22463.17801</v>
      </c>
      <c r="F5" s="26">
        <f t="shared" si="0"/>
        <v>100.00001643222791</v>
      </c>
      <c r="G5" s="26">
        <v>0</v>
      </c>
      <c r="H5" s="26">
        <f t="shared" si="1"/>
        <v>0</v>
      </c>
      <c r="I5" s="26">
        <v>0</v>
      </c>
      <c r="J5" s="26">
        <f t="shared" si="2"/>
        <v>0</v>
      </c>
      <c r="K5" s="26">
        <v>0</v>
      </c>
      <c r="L5" s="26">
        <f t="shared" si="3"/>
        <v>0</v>
      </c>
      <c r="M5" s="27">
        <v>0</v>
      </c>
      <c r="N5" s="28">
        <f t="shared" si="4"/>
        <v>0</v>
      </c>
      <c r="O5" s="27">
        <v>0</v>
      </c>
      <c r="P5" s="28">
        <f t="shared" si="5"/>
        <v>0</v>
      </c>
      <c r="Q5" s="27">
        <v>22463.178010299998</v>
      </c>
      <c r="R5" s="28">
        <f t="shared" si="6"/>
        <v>100.00001643356342</v>
      </c>
      <c r="S5" s="27">
        <v>0</v>
      </c>
      <c r="T5" s="28">
        <f t="shared" si="7"/>
        <v>0</v>
      </c>
      <c r="U5" s="27">
        <v>0</v>
      </c>
      <c r="V5" s="28">
        <f t="shared" si="8"/>
        <v>0</v>
      </c>
      <c r="W5" s="26" t="s">
        <v>216</v>
      </c>
      <c r="X5" s="26">
        <v>0</v>
      </c>
      <c r="Y5" s="26">
        <f t="shared" si="9"/>
        <v>0</v>
      </c>
      <c r="Z5" s="26">
        <v>0</v>
      </c>
      <c r="AA5" s="26">
        <f t="shared" si="10"/>
        <v>0</v>
      </c>
      <c r="AB5" s="26">
        <v>0</v>
      </c>
      <c r="AC5" s="26">
        <f t="shared" si="11"/>
        <v>0</v>
      </c>
      <c r="AD5" s="26">
        <v>0</v>
      </c>
      <c r="AE5" s="26">
        <f t="shared" si="12"/>
        <v>0</v>
      </c>
      <c r="AF5" s="26">
        <v>0</v>
      </c>
      <c r="AG5" s="26">
        <f t="shared" si="13"/>
        <v>0</v>
      </c>
      <c r="AH5" s="26">
        <v>0</v>
      </c>
      <c r="AI5" s="45">
        <f t="shared" si="14"/>
        <v>0</v>
      </c>
      <c r="AJ5" s="101" t="s">
        <v>405</v>
      </c>
      <c r="AK5" s="50" t="s">
        <v>235</v>
      </c>
    </row>
    <row r="6" spans="1:37" ht="60" x14ac:dyDescent="0.25">
      <c r="A6" s="25">
        <v>268</v>
      </c>
      <c r="B6" s="47" t="s">
        <v>128</v>
      </c>
      <c r="C6" s="25" t="s">
        <v>1</v>
      </c>
      <c r="D6" s="26">
        <v>29285.338721</v>
      </c>
      <c r="E6" s="26">
        <v>29285.341486000001</v>
      </c>
      <c r="F6" s="26">
        <f t="shared" si="0"/>
        <v>100.0000094415845</v>
      </c>
      <c r="G6" s="26">
        <v>0</v>
      </c>
      <c r="H6" s="26">
        <f t="shared" si="1"/>
        <v>0</v>
      </c>
      <c r="I6" s="26">
        <v>0</v>
      </c>
      <c r="J6" s="26">
        <f t="shared" si="2"/>
        <v>0</v>
      </c>
      <c r="K6" s="26">
        <v>0</v>
      </c>
      <c r="L6" s="26">
        <f t="shared" si="3"/>
        <v>0</v>
      </c>
      <c r="M6" s="27">
        <v>0</v>
      </c>
      <c r="N6" s="28">
        <f t="shared" si="4"/>
        <v>0</v>
      </c>
      <c r="O6" s="27">
        <v>0</v>
      </c>
      <c r="P6" s="28">
        <f t="shared" si="5"/>
        <v>0</v>
      </c>
      <c r="Q6" s="27">
        <v>29285.3414863</v>
      </c>
      <c r="R6" s="28">
        <f t="shared" si="6"/>
        <v>100.0000094426089</v>
      </c>
      <c r="S6" s="27">
        <v>0</v>
      </c>
      <c r="T6" s="28">
        <f t="shared" si="7"/>
        <v>0</v>
      </c>
      <c r="U6" s="27">
        <v>0</v>
      </c>
      <c r="V6" s="28">
        <f t="shared" si="8"/>
        <v>0</v>
      </c>
      <c r="W6" s="26" t="s">
        <v>216</v>
      </c>
      <c r="X6" s="26">
        <v>0</v>
      </c>
      <c r="Y6" s="26">
        <f t="shared" si="9"/>
        <v>0</v>
      </c>
      <c r="Z6" s="26">
        <v>0</v>
      </c>
      <c r="AA6" s="26">
        <f t="shared" si="10"/>
        <v>0</v>
      </c>
      <c r="AB6" s="26">
        <v>0</v>
      </c>
      <c r="AC6" s="26">
        <f t="shared" si="11"/>
        <v>0</v>
      </c>
      <c r="AD6" s="26">
        <v>0</v>
      </c>
      <c r="AE6" s="26">
        <f t="shared" si="12"/>
        <v>0</v>
      </c>
      <c r="AF6" s="26">
        <v>0</v>
      </c>
      <c r="AG6" s="26">
        <f t="shared" si="13"/>
        <v>0</v>
      </c>
      <c r="AH6" s="26">
        <v>0</v>
      </c>
      <c r="AI6" s="45">
        <f t="shared" si="14"/>
        <v>0</v>
      </c>
      <c r="AJ6" s="48" t="s">
        <v>405</v>
      </c>
      <c r="AK6" s="50" t="s">
        <v>236</v>
      </c>
    </row>
    <row r="7" spans="1:37" ht="60" x14ac:dyDescent="0.25">
      <c r="A7" s="25">
        <v>266</v>
      </c>
      <c r="B7" s="47" t="s">
        <v>98</v>
      </c>
      <c r="C7" s="25" t="s">
        <v>1</v>
      </c>
      <c r="D7" s="26">
        <v>5608.8245675300004</v>
      </c>
      <c r="E7" s="26">
        <v>5608.8250349999998</v>
      </c>
      <c r="F7" s="26">
        <f t="shared" si="0"/>
        <v>100.00000833454486</v>
      </c>
      <c r="G7" s="26">
        <v>0</v>
      </c>
      <c r="H7" s="26">
        <f t="shared" si="1"/>
        <v>0</v>
      </c>
      <c r="I7" s="26">
        <v>0</v>
      </c>
      <c r="J7" s="26">
        <f t="shared" si="2"/>
        <v>0</v>
      </c>
      <c r="K7" s="26">
        <v>0</v>
      </c>
      <c r="L7" s="26">
        <f t="shared" si="3"/>
        <v>0</v>
      </c>
      <c r="M7" s="27">
        <v>0</v>
      </c>
      <c r="N7" s="28">
        <f t="shared" si="4"/>
        <v>0</v>
      </c>
      <c r="O7" s="27">
        <v>0</v>
      </c>
      <c r="P7" s="28">
        <f t="shared" si="5"/>
        <v>0</v>
      </c>
      <c r="Q7" s="27">
        <v>5608.8250351500001</v>
      </c>
      <c r="R7" s="28">
        <f t="shared" si="6"/>
        <v>100.00000833721921</v>
      </c>
      <c r="S7" s="27">
        <v>0</v>
      </c>
      <c r="T7" s="28">
        <f t="shared" si="7"/>
        <v>0</v>
      </c>
      <c r="U7" s="27">
        <v>0</v>
      </c>
      <c r="V7" s="28">
        <f t="shared" si="8"/>
        <v>0</v>
      </c>
      <c r="W7" s="26" t="s">
        <v>216</v>
      </c>
      <c r="X7" s="26">
        <v>0</v>
      </c>
      <c r="Y7" s="26">
        <f t="shared" si="9"/>
        <v>0</v>
      </c>
      <c r="Z7" s="26">
        <v>0</v>
      </c>
      <c r="AA7" s="26">
        <f t="shared" si="10"/>
        <v>0</v>
      </c>
      <c r="AB7" s="26">
        <v>0</v>
      </c>
      <c r="AC7" s="26">
        <f t="shared" si="11"/>
        <v>0</v>
      </c>
      <c r="AD7" s="26">
        <v>0</v>
      </c>
      <c r="AE7" s="26">
        <f t="shared" si="12"/>
        <v>0</v>
      </c>
      <c r="AF7" s="26">
        <v>0</v>
      </c>
      <c r="AG7" s="26">
        <f t="shared" si="13"/>
        <v>0</v>
      </c>
      <c r="AH7" s="26">
        <v>0</v>
      </c>
      <c r="AI7" s="45">
        <f t="shared" si="14"/>
        <v>0</v>
      </c>
      <c r="AJ7" s="48" t="s">
        <v>405</v>
      </c>
      <c r="AK7" s="50" t="s">
        <v>236</v>
      </c>
    </row>
    <row r="8" spans="1:37" ht="90" x14ac:dyDescent="0.25">
      <c r="A8" s="25">
        <v>230</v>
      </c>
      <c r="B8" s="47" t="s">
        <v>59</v>
      </c>
      <c r="C8" s="25" t="s">
        <v>1</v>
      </c>
      <c r="D8" s="26">
        <v>15705.538825</v>
      </c>
      <c r="E8" s="26">
        <v>15705.539994000001</v>
      </c>
      <c r="F8" s="26">
        <f t="shared" si="0"/>
        <v>100.00000744323397</v>
      </c>
      <c r="G8" s="26">
        <v>0</v>
      </c>
      <c r="H8" s="26">
        <f t="shared" si="1"/>
        <v>0</v>
      </c>
      <c r="I8" s="26">
        <v>0</v>
      </c>
      <c r="J8" s="26">
        <f t="shared" si="2"/>
        <v>0</v>
      </c>
      <c r="K8" s="26">
        <v>0</v>
      </c>
      <c r="L8" s="26">
        <f t="shared" si="3"/>
        <v>0</v>
      </c>
      <c r="M8" s="27">
        <v>0</v>
      </c>
      <c r="N8" s="28">
        <f t="shared" si="4"/>
        <v>0</v>
      </c>
      <c r="O8" s="27">
        <v>0</v>
      </c>
      <c r="P8" s="28">
        <f t="shared" si="5"/>
        <v>0</v>
      </c>
      <c r="Q8" s="27">
        <v>15705.5399942</v>
      </c>
      <c r="R8" s="28">
        <f t="shared" si="6"/>
        <v>100.0000074445074</v>
      </c>
      <c r="S8" s="27">
        <v>0</v>
      </c>
      <c r="T8" s="28">
        <f t="shared" si="7"/>
        <v>0</v>
      </c>
      <c r="U8" s="27">
        <v>0</v>
      </c>
      <c r="V8" s="28">
        <f t="shared" si="8"/>
        <v>0</v>
      </c>
      <c r="W8" s="26" t="s">
        <v>216</v>
      </c>
      <c r="X8" s="26">
        <v>0</v>
      </c>
      <c r="Y8" s="26">
        <f t="shared" si="9"/>
        <v>0</v>
      </c>
      <c r="Z8" s="26">
        <v>0</v>
      </c>
      <c r="AA8" s="26">
        <f t="shared" si="10"/>
        <v>0</v>
      </c>
      <c r="AB8" s="26">
        <v>0</v>
      </c>
      <c r="AC8" s="26">
        <f t="shared" si="11"/>
        <v>0</v>
      </c>
      <c r="AD8" s="26">
        <v>0</v>
      </c>
      <c r="AE8" s="26">
        <f t="shared" si="12"/>
        <v>0</v>
      </c>
      <c r="AF8" s="26">
        <v>1267.893374</v>
      </c>
      <c r="AG8" s="26">
        <f t="shared" si="13"/>
        <v>8.0729059227294613</v>
      </c>
      <c r="AH8" s="26">
        <v>2101.9569160000001</v>
      </c>
      <c r="AI8" s="45">
        <f t="shared" si="14"/>
        <v>13.383539013982224</v>
      </c>
      <c r="AJ8" s="48" t="s">
        <v>405</v>
      </c>
      <c r="AK8" s="50" t="s">
        <v>321</v>
      </c>
    </row>
    <row r="9" spans="1:37" ht="150" x14ac:dyDescent="0.25">
      <c r="A9" s="25">
        <v>325</v>
      </c>
      <c r="B9" s="47" t="s">
        <v>151</v>
      </c>
      <c r="C9" s="25" t="s">
        <v>1</v>
      </c>
      <c r="D9" s="26">
        <v>50223.215107299999</v>
      </c>
      <c r="E9" s="26">
        <v>50223.216824000003</v>
      </c>
      <c r="F9" s="26">
        <f t="shared" si="0"/>
        <v>100.00000341814039</v>
      </c>
      <c r="G9" s="26">
        <v>0</v>
      </c>
      <c r="H9" s="26">
        <f t="shared" si="1"/>
        <v>0</v>
      </c>
      <c r="I9" s="26">
        <v>0</v>
      </c>
      <c r="J9" s="26">
        <f t="shared" si="2"/>
        <v>0</v>
      </c>
      <c r="K9" s="26">
        <v>0</v>
      </c>
      <c r="L9" s="26">
        <f t="shared" si="3"/>
        <v>0</v>
      </c>
      <c r="M9" s="27">
        <v>0</v>
      </c>
      <c r="N9" s="28">
        <f t="shared" si="4"/>
        <v>0</v>
      </c>
      <c r="O9" s="27">
        <v>0</v>
      </c>
      <c r="P9" s="28">
        <f t="shared" si="5"/>
        <v>0</v>
      </c>
      <c r="Q9" s="27">
        <v>50223.216809999998</v>
      </c>
      <c r="R9" s="28">
        <f t="shared" si="6"/>
        <v>100.00000339026484</v>
      </c>
      <c r="S9" s="27">
        <v>0</v>
      </c>
      <c r="T9" s="28">
        <f t="shared" si="7"/>
        <v>0</v>
      </c>
      <c r="U9" s="27">
        <v>0</v>
      </c>
      <c r="V9" s="28">
        <f t="shared" si="8"/>
        <v>0</v>
      </c>
      <c r="W9" s="26" t="s">
        <v>216</v>
      </c>
      <c r="X9" s="26">
        <v>0</v>
      </c>
      <c r="Y9" s="26">
        <f t="shared" si="9"/>
        <v>0</v>
      </c>
      <c r="Z9" s="26">
        <v>0</v>
      </c>
      <c r="AA9" s="26">
        <f t="shared" si="10"/>
        <v>0</v>
      </c>
      <c r="AB9" s="26">
        <v>0</v>
      </c>
      <c r="AC9" s="26">
        <f t="shared" si="11"/>
        <v>0</v>
      </c>
      <c r="AD9" s="26">
        <v>0</v>
      </c>
      <c r="AE9" s="26">
        <f t="shared" si="12"/>
        <v>0</v>
      </c>
      <c r="AF9" s="26">
        <v>0.118182</v>
      </c>
      <c r="AG9" s="26">
        <f t="shared" si="13"/>
        <v>2.3531348948391419E-4</v>
      </c>
      <c r="AH9" s="26">
        <v>2425.3924740000002</v>
      </c>
      <c r="AI9" s="45">
        <f t="shared" si="14"/>
        <v>4.829225824786886</v>
      </c>
      <c r="AJ9" s="48" t="s">
        <v>405</v>
      </c>
      <c r="AK9" s="50" t="s">
        <v>237</v>
      </c>
    </row>
    <row r="10" spans="1:37" ht="90" x14ac:dyDescent="0.25">
      <c r="A10" s="25">
        <v>167</v>
      </c>
      <c r="B10" s="47" t="s">
        <v>94</v>
      </c>
      <c r="C10" s="25" t="s">
        <v>1</v>
      </c>
      <c r="D10" s="26">
        <v>16061.086028199999</v>
      </c>
      <c r="E10" s="26">
        <v>16061.086439999999</v>
      </c>
      <c r="F10" s="26">
        <f t="shared" si="0"/>
        <v>100.0000025639611</v>
      </c>
      <c r="G10" s="26">
        <v>0</v>
      </c>
      <c r="H10" s="26">
        <f t="shared" si="1"/>
        <v>0</v>
      </c>
      <c r="I10" s="26">
        <v>0</v>
      </c>
      <c r="J10" s="26">
        <f t="shared" si="2"/>
        <v>0</v>
      </c>
      <c r="K10" s="26">
        <v>0</v>
      </c>
      <c r="L10" s="26">
        <f t="shared" si="3"/>
        <v>0</v>
      </c>
      <c r="M10" s="27">
        <v>0</v>
      </c>
      <c r="N10" s="28">
        <f t="shared" si="4"/>
        <v>0</v>
      </c>
      <c r="O10" s="27">
        <v>0</v>
      </c>
      <c r="P10" s="28">
        <f t="shared" si="5"/>
        <v>0</v>
      </c>
      <c r="Q10" s="27">
        <v>16061.0864404</v>
      </c>
      <c r="R10" s="28">
        <f t="shared" si="6"/>
        <v>100.0000025664516</v>
      </c>
      <c r="S10" s="27">
        <v>0</v>
      </c>
      <c r="T10" s="28">
        <f t="shared" si="7"/>
        <v>0</v>
      </c>
      <c r="U10" s="27">
        <v>0</v>
      </c>
      <c r="V10" s="28">
        <f t="shared" si="8"/>
        <v>0</v>
      </c>
      <c r="W10" s="26" t="s">
        <v>216</v>
      </c>
      <c r="X10" s="26">
        <v>0</v>
      </c>
      <c r="Y10" s="26">
        <f t="shared" si="9"/>
        <v>0</v>
      </c>
      <c r="Z10" s="26">
        <v>0</v>
      </c>
      <c r="AA10" s="26">
        <f t="shared" si="10"/>
        <v>0</v>
      </c>
      <c r="AB10" s="26">
        <v>3765.6246430000001</v>
      </c>
      <c r="AC10" s="26">
        <f t="shared" si="11"/>
        <v>23.445641449079652</v>
      </c>
      <c r="AD10" s="26">
        <v>0</v>
      </c>
      <c r="AE10" s="26">
        <f t="shared" si="12"/>
        <v>0</v>
      </c>
      <c r="AF10" s="26">
        <v>0</v>
      </c>
      <c r="AG10" s="26">
        <f t="shared" si="13"/>
        <v>0</v>
      </c>
      <c r="AH10" s="26">
        <v>0</v>
      </c>
      <c r="AI10" s="45">
        <f t="shared" si="14"/>
        <v>0</v>
      </c>
      <c r="AJ10" s="48" t="s">
        <v>406</v>
      </c>
      <c r="AK10" s="50" t="s">
        <v>238</v>
      </c>
    </row>
    <row r="11" spans="1:37" ht="120" x14ac:dyDescent="0.25">
      <c r="A11" s="25">
        <v>22</v>
      </c>
      <c r="B11" s="47" t="s">
        <v>37</v>
      </c>
      <c r="C11" s="25" t="s">
        <v>1</v>
      </c>
      <c r="D11" s="26">
        <v>144906.43419299999</v>
      </c>
      <c r="E11" s="26">
        <v>144906.43513599999</v>
      </c>
      <c r="F11" s="26">
        <f t="shared" si="0"/>
        <v>100.00000065076475</v>
      </c>
      <c r="G11" s="26">
        <v>0</v>
      </c>
      <c r="H11" s="26">
        <f t="shared" si="1"/>
        <v>0</v>
      </c>
      <c r="I11" s="26">
        <v>0</v>
      </c>
      <c r="J11" s="26">
        <f t="shared" si="2"/>
        <v>0</v>
      </c>
      <c r="K11" s="26">
        <v>0</v>
      </c>
      <c r="L11" s="26">
        <f t="shared" si="3"/>
        <v>0</v>
      </c>
      <c r="M11" s="27">
        <v>0</v>
      </c>
      <c r="N11" s="28">
        <f t="shared" si="4"/>
        <v>0</v>
      </c>
      <c r="O11" s="27">
        <v>0</v>
      </c>
      <c r="P11" s="28">
        <f t="shared" si="5"/>
        <v>0</v>
      </c>
      <c r="Q11" s="27">
        <v>38589.1758013</v>
      </c>
      <c r="R11" s="28">
        <f t="shared" si="6"/>
        <v>26.630408798758594</v>
      </c>
      <c r="S11" s="27">
        <v>106317.259209</v>
      </c>
      <c r="T11" s="28">
        <f t="shared" si="7"/>
        <v>73.369591765260537</v>
      </c>
      <c r="U11" s="27">
        <v>0</v>
      </c>
      <c r="V11" s="28">
        <f t="shared" si="8"/>
        <v>0</v>
      </c>
      <c r="W11" s="26" t="s">
        <v>216</v>
      </c>
      <c r="X11" s="26">
        <v>0</v>
      </c>
      <c r="Y11" s="26">
        <f t="shared" si="9"/>
        <v>0</v>
      </c>
      <c r="Z11" s="26">
        <v>0</v>
      </c>
      <c r="AA11" s="26">
        <f t="shared" si="10"/>
        <v>0</v>
      </c>
      <c r="AB11" s="26">
        <v>0</v>
      </c>
      <c r="AC11" s="26">
        <f t="shared" si="11"/>
        <v>0</v>
      </c>
      <c r="AD11" s="26">
        <v>1475</v>
      </c>
      <c r="AE11" s="26">
        <f t="shared" si="12"/>
        <v>1.017898210120509</v>
      </c>
      <c r="AF11" s="26">
        <v>5108.6520979999996</v>
      </c>
      <c r="AG11" s="26">
        <f t="shared" si="13"/>
        <v>3.5254832723271741</v>
      </c>
      <c r="AH11" s="26">
        <v>10158.39133</v>
      </c>
      <c r="AI11" s="45">
        <f t="shared" si="14"/>
        <v>7.0103107474648789</v>
      </c>
      <c r="AJ11" s="48" t="s">
        <v>409</v>
      </c>
      <c r="AK11" s="50" t="s">
        <v>322</v>
      </c>
    </row>
    <row r="12" spans="1:37" ht="120" x14ac:dyDescent="0.25">
      <c r="A12" s="25">
        <v>293</v>
      </c>
      <c r="B12" s="47" t="s">
        <v>121</v>
      </c>
      <c r="C12" s="25" t="s">
        <v>1</v>
      </c>
      <c r="D12" s="26">
        <v>89380.201849999998</v>
      </c>
      <c r="E12" s="26">
        <v>89380.201906999995</v>
      </c>
      <c r="F12" s="26">
        <f t="shared" si="0"/>
        <v>100.00000006377252</v>
      </c>
      <c r="G12" s="26">
        <v>0</v>
      </c>
      <c r="H12" s="26">
        <f t="shared" si="1"/>
        <v>0</v>
      </c>
      <c r="I12" s="26">
        <v>0</v>
      </c>
      <c r="J12" s="26">
        <f t="shared" si="2"/>
        <v>0</v>
      </c>
      <c r="K12" s="26">
        <v>0</v>
      </c>
      <c r="L12" s="26">
        <f t="shared" si="3"/>
        <v>0</v>
      </c>
      <c r="M12" s="27">
        <v>0</v>
      </c>
      <c r="N12" s="28">
        <f t="shared" si="4"/>
        <v>0</v>
      </c>
      <c r="O12" s="27">
        <v>0</v>
      </c>
      <c r="P12" s="28">
        <f t="shared" si="5"/>
        <v>0</v>
      </c>
      <c r="Q12" s="27">
        <v>76254.269514700005</v>
      </c>
      <c r="R12" s="28">
        <f t="shared" si="6"/>
        <v>85.314496875574022</v>
      </c>
      <c r="S12" s="27">
        <v>0</v>
      </c>
      <c r="T12" s="28">
        <f t="shared" si="7"/>
        <v>0</v>
      </c>
      <c r="U12" s="27">
        <v>0</v>
      </c>
      <c r="V12" s="28">
        <f t="shared" si="8"/>
        <v>0</v>
      </c>
      <c r="W12" s="26" t="s">
        <v>216</v>
      </c>
      <c r="X12" s="26">
        <v>0</v>
      </c>
      <c r="Y12" s="26">
        <f t="shared" si="9"/>
        <v>0</v>
      </c>
      <c r="Z12" s="26">
        <v>0</v>
      </c>
      <c r="AA12" s="26">
        <f t="shared" si="10"/>
        <v>0</v>
      </c>
      <c r="AB12" s="26">
        <v>0</v>
      </c>
      <c r="AC12" s="26">
        <f t="shared" si="11"/>
        <v>0</v>
      </c>
      <c r="AD12" s="26">
        <v>0</v>
      </c>
      <c r="AE12" s="26">
        <f t="shared" si="12"/>
        <v>0</v>
      </c>
      <c r="AF12" s="26">
        <v>7278.9883639999998</v>
      </c>
      <c r="AG12" s="26">
        <f t="shared" si="13"/>
        <v>8.1438486525413918</v>
      </c>
      <c r="AH12" s="26">
        <v>2302.7040280000001</v>
      </c>
      <c r="AI12" s="45">
        <f t="shared" si="14"/>
        <v>2.5763021120319838</v>
      </c>
      <c r="AJ12" s="48" t="s">
        <v>229</v>
      </c>
      <c r="AK12" s="50" t="s">
        <v>239</v>
      </c>
    </row>
    <row r="13" spans="1:37" ht="60" x14ac:dyDescent="0.25">
      <c r="A13" s="25">
        <v>319</v>
      </c>
      <c r="B13" s="47" t="s">
        <v>141</v>
      </c>
      <c r="C13" s="25" t="s">
        <v>1</v>
      </c>
      <c r="D13" s="26">
        <v>1013.3498875</v>
      </c>
      <c r="E13" s="26">
        <v>1013.349888</v>
      </c>
      <c r="F13" s="26">
        <f t="shared" si="0"/>
        <v>100.0000000493413</v>
      </c>
      <c r="G13" s="26">
        <v>0</v>
      </c>
      <c r="H13" s="26">
        <f t="shared" si="1"/>
        <v>0</v>
      </c>
      <c r="I13" s="26">
        <v>0</v>
      </c>
      <c r="J13" s="26">
        <f t="shared" si="2"/>
        <v>0</v>
      </c>
      <c r="K13" s="26">
        <v>0</v>
      </c>
      <c r="L13" s="26">
        <f t="shared" si="3"/>
        <v>0</v>
      </c>
      <c r="M13" s="27">
        <v>0</v>
      </c>
      <c r="N13" s="28">
        <f t="shared" si="4"/>
        <v>0</v>
      </c>
      <c r="O13" s="27">
        <v>0</v>
      </c>
      <c r="P13" s="28">
        <f t="shared" si="5"/>
        <v>0</v>
      </c>
      <c r="Q13" s="27">
        <v>1013.34988751</v>
      </c>
      <c r="R13" s="28">
        <f t="shared" si="6"/>
        <v>100.00000000098682</v>
      </c>
      <c r="S13" s="27">
        <v>0</v>
      </c>
      <c r="T13" s="28">
        <f t="shared" si="7"/>
        <v>0</v>
      </c>
      <c r="U13" s="27">
        <v>0</v>
      </c>
      <c r="V13" s="28">
        <f t="shared" si="8"/>
        <v>0</v>
      </c>
      <c r="W13" s="26" t="s">
        <v>216</v>
      </c>
      <c r="X13" s="26">
        <v>0</v>
      </c>
      <c r="Y13" s="26">
        <f t="shared" si="9"/>
        <v>0</v>
      </c>
      <c r="Z13" s="26">
        <v>0</v>
      </c>
      <c r="AA13" s="26">
        <f t="shared" si="10"/>
        <v>0</v>
      </c>
      <c r="AB13" s="26">
        <v>0</v>
      </c>
      <c r="AC13" s="26">
        <f t="shared" si="11"/>
        <v>0</v>
      </c>
      <c r="AD13" s="26">
        <v>0</v>
      </c>
      <c r="AE13" s="26">
        <f t="shared" si="12"/>
        <v>0</v>
      </c>
      <c r="AF13" s="26">
        <v>0</v>
      </c>
      <c r="AG13" s="26">
        <f t="shared" si="13"/>
        <v>0</v>
      </c>
      <c r="AH13" s="26">
        <v>0</v>
      </c>
      <c r="AI13" s="45">
        <f t="shared" si="14"/>
        <v>0</v>
      </c>
      <c r="AJ13" s="48" t="s">
        <v>229</v>
      </c>
      <c r="AK13" s="50" t="s">
        <v>240</v>
      </c>
    </row>
    <row r="14" spans="1:37" ht="75" x14ac:dyDescent="0.25">
      <c r="A14" s="25">
        <v>328</v>
      </c>
      <c r="B14" s="47" t="s">
        <v>160</v>
      </c>
      <c r="C14" s="25" t="s">
        <v>1</v>
      </c>
      <c r="D14" s="26">
        <v>798.15228881400003</v>
      </c>
      <c r="E14" s="26">
        <v>798.152289</v>
      </c>
      <c r="F14" s="26">
        <f t="shared" si="0"/>
        <v>100.00000002330383</v>
      </c>
      <c r="G14" s="26">
        <v>0</v>
      </c>
      <c r="H14" s="26">
        <f t="shared" si="1"/>
        <v>0</v>
      </c>
      <c r="I14" s="26">
        <v>0</v>
      </c>
      <c r="J14" s="26">
        <f t="shared" si="2"/>
        <v>0</v>
      </c>
      <c r="K14" s="26">
        <v>0</v>
      </c>
      <c r="L14" s="26">
        <f t="shared" si="3"/>
        <v>0</v>
      </c>
      <c r="M14" s="27">
        <v>0</v>
      </c>
      <c r="N14" s="28">
        <f t="shared" si="4"/>
        <v>0</v>
      </c>
      <c r="O14" s="27">
        <v>0</v>
      </c>
      <c r="P14" s="28">
        <f t="shared" si="5"/>
        <v>0</v>
      </c>
      <c r="Q14" s="27">
        <v>0</v>
      </c>
      <c r="R14" s="28">
        <f t="shared" si="6"/>
        <v>0</v>
      </c>
      <c r="S14" s="27">
        <v>798.15228879899996</v>
      </c>
      <c r="T14" s="28">
        <f t="shared" si="7"/>
        <v>99.999999998120643</v>
      </c>
      <c r="U14" s="27">
        <v>0</v>
      </c>
      <c r="V14" s="28">
        <f t="shared" si="8"/>
        <v>0</v>
      </c>
      <c r="W14" s="26" t="s">
        <v>216</v>
      </c>
      <c r="X14" s="26">
        <v>0</v>
      </c>
      <c r="Y14" s="26">
        <f t="shared" si="9"/>
        <v>0</v>
      </c>
      <c r="Z14" s="26">
        <v>0</v>
      </c>
      <c r="AA14" s="26">
        <f t="shared" si="10"/>
        <v>0</v>
      </c>
      <c r="AB14" s="26">
        <v>798.152289</v>
      </c>
      <c r="AC14" s="26">
        <f t="shared" si="11"/>
        <v>100.00000002330383</v>
      </c>
      <c r="AD14" s="26">
        <v>0</v>
      </c>
      <c r="AE14" s="26">
        <f t="shared" si="12"/>
        <v>0</v>
      </c>
      <c r="AF14" s="26">
        <v>0</v>
      </c>
      <c r="AG14" s="26">
        <f t="shared" si="13"/>
        <v>0</v>
      </c>
      <c r="AH14" s="26">
        <v>0</v>
      </c>
      <c r="AI14" s="45">
        <f t="shared" si="14"/>
        <v>0</v>
      </c>
      <c r="AJ14" s="48" t="s">
        <v>405</v>
      </c>
      <c r="AK14" s="50" t="s">
        <v>241</v>
      </c>
    </row>
    <row r="15" spans="1:37" ht="120" x14ac:dyDescent="0.25">
      <c r="A15" s="25">
        <v>143</v>
      </c>
      <c r="B15" s="47" t="s">
        <v>14</v>
      </c>
      <c r="C15" s="25" t="s">
        <v>1</v>
      </c>
      <c r="D15" s="26">
        <v>3443.0717225399999</v>
      </c>
      <c r="E15" s="26">
        <v>3443.071723</v>
      </c>
      <c r="F15" s="26">
        <f t="shared" si="0"/>
        <v>100.00000001336016</v>
      </c>
      <c r="G15" s="26">
        <v>0</v>
      </c>
      <c r="H15" s="26">
        <f t="shared" si="1"/>
        <v>0</v>
      </c>
      <c r="I15" s="26">
        <v>0</v>
      </c>
      <c r="J15" s="26">
        <f t="shared" si="2"/>
        <v>0</v>
      </c>
      <c r="K15" s="26">
        <v>0</v>
      </c>
      <c r="L15" s="26">
        <f t="shared" si="3"/>
        <v>0</v>
      </c>
      <c r="M15" s="27">
        <v>0</v>
      </c>
      <c r="N15" s="28">
        <f t="shared" si="4"/>
        <v>0</v>
      </c>
      <c r="O15" s="27">
        <v>0</v>
      </c>
      <c r="P15" s="28">
        <f t="shared" si="5"/>
        <v>0</v>
      </c>
      <c r="Q15" s="27">
        <v>0</v>
      </c>
      <c r="R15" s="28">
        <f t="shared" si="6"/>
        <v>0</v>
      </c>
      <c r="S15" s="27">
        <v>31.817186394099998</v>
      </c>
      <c r="T15" s="54">
        <f t="shared" si="7"/>
        <v>0.92409304708378359</v>
      </c>
      <c r="U15" s="27">
        <v>3411.2545361100001</v>
      </c>
      <c r="V15" s="28">
        <f t="shared" si="8"/>
        <v>99.075906951873563</v>
      </c>
      <c r="W15" s="26" t="s">
        <v>216</v>
      </c>
      <c r="X15" s="26">
        <v>108.59764</v>
      </c>
      <c r="Y15" s="26">
        <f t="shared" si="9"/>
        <v>3.1540917166804201</v>
      </c>
      <c r="Z15" s="26">
        <v>3334.4740820000002</v>
      </c>
      <c r="AA15" s="26">
        <f t="shared" si="10"/>
        <v>96.84590826763592</v>
      </c>
      <c r="AB15" s="26">
        <v>0</v>
      </c>
      <c r="AC15" s="26">
        <f t="shared" si="11"/>
        <v>0</v>
      </c>
      <c r="AD15" s="26">
        <v>0</v>
      </c>
      <c r="AE15" s="26">
        <f t="shared" si="12"/>
        <v>0</v>
      </c>
      <c r="AF15" s="26">
        <v>0</v>
      </c>
      <c r="AG15" s="26">
        <f t="shared" si="13"/>
        <v>0</v>
      </c>
      <c r="AH15" s="26">
        <v>451.60277100000002</v>
      </c>
      <c r="AI15" s="45">
        <f t="shared" si="14"/>
        <v>13.116275447984179</v>
      </c>
      <c r="AJ15" s="48" t="s">
        <v>408</v>
      </c>
      <c r="AK15" s="50" t="s">
        <v>323</v>
      </c>
    </row>
    <row r="16" spans="1:37" ht="90" x14ac:dyDescent="0.25">
      <c r="A16" s="25">
        <v>236</v>
      </c>
      <c r="B16" s="47" t="s">
        <v>68</v>
      </c>
      <c r="C16" s="25" t="s">
        <v>1</v>
      </c>
      <c r="D16" s="26">
        <v>8585.8704045699997</v>
      </c>
      <c r="E16" s="26">
        <v>8585.8704049999997</v>
      </c>
      <c r="F16" s="26">
        <f t="shared" si="0"/>
        <v>100.00000000500823</v>
      </c>
      <c r="G16" s="26">
        <v>0</v>
      </c>
      <c r="H16" s="26">
        <f t="shared" si="1"/>
        <v>0</v>
      </c>
      <c r="I16" s="26">
        <v>0</v>
      </c>
      <c r="J16" s="26">
        <f t="shared" si="2"/>
        <v>0</v>
      </c>
      <c r="K16" s="26">
        <v>0</v>
      </c>
      <c r="L16" s="26">
        <f t="shared" si="3"/>
        <v>0</v>
      </c>
      <c r="M16" s="27">
        <v>0</v>
      </c>
      <c r="N16" s="28">
        <f t="shared" si="4"/>
        <v>0</v>
      </c>
      <c r="O16" s="27">
        <v>0</v>
      </c>
      <c r="P16" s="28">
        <f t="shared" si="5"/>
        <v>0</v>
      </c>
      <c r="Q16" s="27">
        <v>8585.8704045499999</v>
      </c>
      <c r="R16" s="28">
        <f t="shared" si="6"/>
        <v>99.99999999976707</v>
      </c>
      <c r="S16" s="27">
        <v>0</v>
      </c>
      <c r="T16" s="28">
        <f t="shared" si="7"/>
        <v>0</v>
      </c>
      <c r="U16" s="27">
        <v>0</v>
      </c>
      <c r="V16" s="28">
        <f t="shared" si="8"/>
        <v>0</v>
      </c>
      <c r="W16" s="26" t="s">
        <v>216</v>
      </c>
      <c r="X16" s="26">
        <v>0</v>
      </c>
      <c r="Y16" s="26">
        <f t="shared" si="9"/>
        <v>0</v>
      </c>
      <c r="Z16" s="26">
        <v>0</v>
      </c>
      <c r="AA16" s="26">
        <f t="shared" si="10"/>
        <v>0</v>
      </c>
      <c r="AB16" s="26">
        <v>0</v>
      </c>
      <c r="AC16" s="26">
        <f t="shared" si="11"/>
        <v>0</v>
      </c>
      <c r="AD16" s="26">
        <v>0</v>
      </c>
      <c r="AE16" s="26">
        <f t="shared" si="12"/>
        <v>0</v>
      </c>
      <c r="AF16" s="26">
        <v>0</v>
      </c>
      <c r="AG16" s="26">
        <f t="shared" si="13"/>
        <v>0</v>
      </c>
      <c r="AH16" s="26">
        <v>0</v>
      </c>
      <c r="AI16" s="45">
        <f t="shared" si="14"/>
        <v>0</v>
      </c>
      <c r="AJ16" s="48" t="s">
        <v>405</v>
      </c>
      <c r="AK16" s="50" t="s">
        <v>242</v>
      </c>
    </row>
    <row r="17" spans="1:37" ht="150" x14ac:dyDescent="0.25">
      <c r="A17" s="25">
        <v>204</v>
      </c>
      <c r="B17" s="47" t="s">
        <v>49</v>
      </c>
      <c r="C17" s="25" t="s">
        <v>1</v>
      </c>
      <c r="D17" s="26">
        <v>12416.140182499999</v>
      </c>
      <c r="E17" s="26">
        <v>12416.140183</v>
      </c>
      <c r="F17" s="26">
        <f t="shared" si="0"/>
        <v>100.00000000402702</v>
      </c>
      <c r="G17" s="26">
        <v>0</v>
      </c>
      <c r="H17" s="26">
        <f t="shared" si="1"/>
        <v>0</v>
      </c>
      <c r="I17" s="26">
        <v>0</v>
      </c>
      <c r="J17" s="26">
        <f t="shared" si="2"/>
        <v>0</v>
      </c>
      <c r="K17" s="26">
        <v>0</v>
      </c>
      <c r="L17" s="26">
        <f t="shared" si="3"/>
        <v>0</v>
      </c>
      <c r="M17" s="27">
        <v>10744.975059599999</v>
      </c>
      <c r="N17" s="28">
        <f t="shared" si="4"/>
        <v>86.540381323533765</v>
      </c>
      <c r="O17" s="27">
        <v>0</v>
      </c>
      <c r="P17" s="28">
        <f t="shared" si="5"/>
        <v>0</v>
      </c>
      <c r="Q17" s="27">
        <v>0</v>
      </c>
      <c r="R17" s="28">
        <f t="shared" si="6"/>
        <v>0</v>
      </c>
      <c r="S17" s="27">
        <v>0</v>
      </c>
      <c r="T17" s="28">
        <f t="shared" si="7"/>
        <v>0</v>
      </c>
      <c r="U17" s="27">
        <v>12416.140182499999</v>
      </c>
      <c r="V17" s="28">
        <f t="shared" si="8"/>
        <v>100</v>
      </c>
      <c r="W17" s="26" t="s">
        <v>216</v>
      </c>
      <c r="X17" s="26">
        <v>0</v>
      </c>
      <c r="Y17" s="26">
        <f t="shared" si="9"/>
        <v>0</v>
      </c>
      <c r="Z17" s="26">
        <v>0</v>
      </c>
      <c r="AA17" s="26">
        <f t="shared" si="10"/>
        <v>0</v>
      </c>
      <c r="AB17" s="26">
        <v>12416.140183</v>
      </c>
      <c r="AC17" s="26">
        <f t="shared" si="11"/>
        <v>100.00000000402702</v>
      </c>
      <c r="AD17" s="26">
        <v>0</v>
      </c>
      <c r="AE17" s="26">
        <f t="shared" si="12"/>
        <v>0</v>
      </c>
      <c r="AF17" s="26">
        <v>225</v>
      </c>
      <c r="AG17" s="26">
        <f t="shared" si="13"/>
        <v>1.8121573749394966</v>
      </c>
      <c r="AH17" s="26">
        <v>1973.2800850000001</v>
      </c>
      <c r="AI17" s="45">
        <f t="shared" si="14"/>
        <v>15.892862483795495</v>
      </c>
      <c r="AJ17" s="48" t="s">
        <v>223</v>
      </c>
      <c r="AK17" s="50" t="s">
        <v>243</v>
      </c>
    </row>
    <row r="18" spans="1:37" ht="150" x14ac:dyDescent="0.25">
      <c r="A18" s="25">
        <v>282</v>
      </c>
      <c r="B18" s="47" t="s">
        <v>108</v>
      </c>
      <c r="C18" s="25" t="s">
        <v>1</v>
      </c>
      <c r="D18" s="26">
        <v>13950.8138805</v>
      </c>
      <c r="E18" s="26">
        <v>13950.813881</v>
      </c>
      <c r="F18" s="26">
        <f t="shared" si="0"/>
        <v>100.00000000358403</v>
      </c>
      <c r="G18" s="26">
        <v>0</v>
      </c>
      <c r="H18" s="26">
        <f t="shared" si="1"/>
        <v>0</v>
      </c>
      <c r="I18" s="26">
        <v>0</v>
      </c>
      <c r="J18" s="26">
        <f t="shared" si="2"/>
        <v>0</v>
      </c>
      <c r="K18" s="26">
        <v>0</v>
      </c>
      <c r="L18" s="26">
        <f t="shared" si="3"/>
        <v>0</v>
      </c>
      <c r="M18" s="27">
        <v>11811.0159503</v>
      </c>
      <c r="N18" s="28">
        <f t="shared" si="4"/>
        <v>84.661841606309864</v>
      </c>
      <c r="O18" s="27">
        <v>0</v>
      </c>
      <c r="P18" s="28">
        <f t="shared" si="5"/>
        <v>0</v>
      </c>
      <c r="Q18" s="26">
        <v>13950.8138805</v>
      </c>
      <c r="R18" s="28">
        <f t="shared" si="6"/>
        <v>100</v>
      </c>
      <c r="S18" s="27">
        <v>0</v>
      </c>
      <c r="T18" s="28">
        <f t="shared" si="7"/>
        <v>0</v>
      </c>
      <c r="U18" s="27">
        <v>13950.813880399999</v>
      </c>
      <c r="V18" s="28">
        <f t="shared" si="8"/>
        <v>99.99999999928319</v>
      </c>
      <c r="W18" s="26" t="s">
        <v>216</v>
      </c>
      <c r="X18" s="26">
        <v>0</v>
      </c>
      <c r="Y18" s="26">
        <f t="shared" si="9"/>
        <v>0</v>
      </c>
      <c r="Z18" s="26">
        <v>0</v>
      </c>
      <c r="AA18" s="26">
        <f t="shared" si="10"/>
        <v>0</v>
      </c>
      <c r="AB18" s="26">
        <v>13950.81388</v>
      </c>
      <c r="AC18" s="26">
        <f t="shared" si="11"/>
        <v>99.99999999641598</v>
      </c>
      <c r="AD18" s="26">
        <v>0</v>
      </c>
      <c r="AE18" s="26">
        <f t="shared" si="12"/>
        <v>0</v>
      </c>
      <c r="AF18" s="26">
        <v>181.27148</v>
      </c>
      <c r="AG18" s="26">
        <f t="shared" si="13"/>
        <v>1.2993613243839162</v>
      </c>
      <c r="AH18" s="26">
        <v>954.70924300000001</v>
      </c>
      <c r="AI18" s="45">
        <f t="shared" si="14"/>
        <v>6.8433945945939536</v>
      </c>
      <c r="AJ18" s="48" t="s">
        <v>228</v>
      </c>
      <c r="AK18" s="50" t="s">
        <v>244</v>
      </c>
    </row>
    <row r="19" spans="1:37" ht="90" x14ac:dyDescent="0.25">
      <c r="A19" s="25">
        <v>229</v>
      </c>
      <c r="B19" s="47" t="s">
        <v>245</v>
      </c>
      <c r="C19" s="25" t="s">
        <v>1</v>
      </c>
      <c r="D19" s="26">
        <v>19461.7536415</v>
      </c>
      <c r="E19" s="26">
        <v>19461.753642</v>
      </c>
      <c r="F19" s="26">
        <f t="shared" si="0"/>
        <v>100.00000000256914</v>
      </c>
      <c r="G19" s="26">
        <v>0</v>
      </c>
      <c r="H19" s="26">
        <f t="shared" si="1"/>
        <v>0</v>
      </c>
      <c r="I19" s="26">
        <v>0</v>
      </c>
      <c r="J19" s="26">
        <f t="shared" si="2"/>
        <v>0</v>
      </c>
      <c r="K19" s="26">
        <v>0</v>
      </c>
      <c r="L19" s="26">
        <f t="shared" si="3"/>
        <v>0</v>
      </c>
      <c r="M19" s="27">
        <v>0</v>
      </c>
      <c r="N19" s="28">
        <f t="shared" si="4"/>
        <v>0</v>
      </c>
      <c r="O19" s="27">
        <v>0</v>
      </c>
      <c r="P19" s="28">
        <f t="shared" si="5"/>
        <v>0</v>
      </c>
      <c r="Q19" s="27">
        <v>18512.836109399999</v>
      </c>
      <c r="R19" s="28">
        <f t="shared" si="6"/>
        <v>95.124193073349062</v>
      </c>
      <c r="S19" s="27">
        <v>948.91753204099996</v>
      </c>
      <c r="T19" s="28">
        <f t="shared" si="7"/>
        <v>4.8758069263477886</v>
      </c>
      <c r="U19" s="27">
        <v>0</v>
      </c>
      <c r="V19" s="28">
        <f t="shared" si="8"/>
        <v>0</v>
      </c>
      <c r="W19" s="26" t="s">
        <v>216</v>
      </c>
      <c r="X19" s="26">
        <v>0</v>
      </c>
      <c r="Y19" s="26">
        <f t="shared" si="9"/>
        <v>0</v>
      </c>
      <c r="Z19" s="26">
        <v>0</v>
      </c>
      <c r="AA19" s="26">
        <f t="shared" si="10"/>
        <v>0</v>
      </c>
      <c r="AB19" s="26">
        <v>0</v>
      </c>
      <c r="AC19" s="26">
        <f t="shared" si="11"/>
        <v>0</v>
      </c>
      <c r="AD19" s="26">
        <v>275</v>
      </c>
      <c r="AE19" s="26">
        <f t="shared" si="12"/>
        <v>1.4130278548670632</v>
      </c>
      <c r="AF19" s="26">
        <v>1028.008615</v>
      </c>
      <c r="AG19" s="26">
        <f t="shared" si="13"/>
        <v>5.2821993019574931</v>
      </c>
      <c r="AH19" s="26">
        <v>276.11975799999999</v>
      </c>
      <c r="AI19" s="45">
        <f t="shared" si="14"/>
        <v>1.4187814884841914</v>
      </c>
      <c r="AJ19" s="48" t="s">
        <v>222</v>
      </c>
      <c r="AK19" s="50" t="s">
        <v>246</v>
      </c>
    </row>
    <row r="20" spans="1:37" ht="105" x14ac:dyDescent="0.25">
      <c r="A20" s="68" t="s">
        <v>346</v>
      </c>
      <c r="B20" s="47" t="s">
        <v>91</v>
      </c>
      <c r="C20" s="25" t="s">
        <v>1</v>
      </c>
      <c r="D20" s="26">
        <v>13919.6029877</v>
      </c>
      <c r="E20" s="26">
        <v>13919.602988000001</v>
      </c>
      <c r="F20" s="26">
        <f t="shared" si="0"/>
        <v>100.00000000215523</v>
      </c>
      <c r="G20" s="26">
        <v>0</v>
      </c>
      <c r="H20" s="26">
        <f t="shared" si="1"/>
        <v>0</v>
      </c>
      <c r="I20" s="26">
        <v>0</v>
      </c>
      <c r="J20" s="26">
        <f t="shared" si="2"/>
        <v>0</v>
      </c>
      <c r="K20" s="26">
        <v>0</v>
      </c>
      <c r="L20" s="26">
        <f t="shared" si="3"/>
        <v>0</v>
      </c>
      <c r="M20" s="27">
        <v>0</v>
      </c>
      <c r="N20" s="28">
        <f t="shared" si="4"/>
        <v>0</v>
      </c>
      <c r="O20" s="27">
        <v>0</v>
      </c>
      <c r="P20" s="28">
        <f t="shared" si="5"/>
        <v>0</v>
      </c>
      <c r="Q20" s="27">
        <v>13919.603019800001</v>
      </c>
      <c r="R20" s="28">
        <f t="shared" si="6"/>
        <v>100.00000023061003</v>
      </c>
      <c r="S20" s="27">
        <v>0</v>
      </c>
      <c r="T20" s="28">
        <f t="shared" si="7"/>
        <v>0</v>
      </c>
      <c r="U20" s="27">
        <v>0</v>
      </c>
      <c r="V20" s="28">
        <f t="shared" si="8"/>
        <v>0</v>
      </c>
      <c r="W20" s="26" t="s">
        <v>216</v>
      </c>
      <c r="X20" s="26">
        <v>0</v>
      </c>
      <c r="Y20" s="26">
        <f t="shared" si="9"/>
        <v>0</v>
      </c>
      <c r="Z20" s="26">
        <v>0</v>
      </c>
      <c r="AA20" s="26">
        <f t="shared" si="10"/>
        <v>0</v>
      </c>
      <c r="AB20" s="26">
        <v>0</v>
      </c>
      <c r="AC20" s="26">
        <f t="shared" si="11"/>
        <v>0</v>
      </c>
      <c r="AD20" s="26">
        <v>0</v>
      </c>
      <c r="AE20" s="26">
        <f t="shared" si="12"/>
        <v>0</v>
      </c>
      <c r="AF20" s="26">
        <v>0</v>
      </c>
      <c r="AG20" s="26">
        <f t="shared" si="13"/>
        <v>0</v>
      </c>
      <c r="AH20" s="26">
        <v>955.70544900000004</v>
      </c>
      <c r="AI20" s="45">
        <f t="shared" si="14"/>
        <v>6.8658958868618978</v>
      </c>
      <c r="AJ20" s="48" t="s">
        <v>410</v>
      </c>
      <c r="AK20" s="50" t="s">
        <v>230</v>
      </c>
    </row>
    <row r="21" spans="1:37" ht="135" x14ac:dyDescent="0.25">
      <c r="A21" s="25">
        <v>169</v>
      </c>
      <c r="B21" s="47" t="s">
        <v>23</v>
      </c>
      <c r="C21" s="25" t="s">
        <v>1</v>
      </c>
      <c r="D21" s="26">
        <v>1963.30607996</v>
      </c>
      <c r="E21" s="26">
        <v>1963.3060800000001</v>
      </c>
      <c r="F21" s="26">
        <f t="shared" si="0"/>
        <v>100.00000000203738</v>
      </c>
      <c r="G21" s="26">
        <v>0</v>
      </c>
      <c r="H21" s="26">
        <f t="shared" si="1"/>
        <v>0</v>
      </c>
      <c r="I21" s="26">
        <v>0</v>
      </c>
      <c r="J21" s="26">
        <f t="shared" si="2"/>
        <v>0</v>
      </c>
      <c r="K21" s="26">
        <v>0</v>
      </c>
      <c r="L21" s="26">
        <f t="shared" si="3"/>
        <v>0</v>
      </c>
      <c r="M21" s="27">
        <v>0</v>
      </c>
      <c r="N21" s="28">
        <f t="shared" si="4"/>
        <v>0</v>
      </c>
      <c r="O21" s="27">
        <v>0</v>
      </c>
      <c r="P21" s="28">
        <f t="shared" si="5"/>
        <v>0</v>
      </c>
      <c r="Q21" s="27">
        <v>908.47911169999998</v>
      </c>
      <c r="R21" s="28">
        <f t="shared" si="6"/>
        <v>46.272923054285506</v>
      </c>
      <c r="S21" s="27">
        <v>1054.8269682800001</v>
      </c>
      <c r="T21" s="28">
        <f t="shared" si="7"/>
        <v>53.727076946733185</v>
      </c>
      <c r="U21" s="27">
        <v>0</v>
      </c>
      <c r="V21" s="28">
        <f t="shared" si="8"/>
        <v>0</v>
      </c>
      <c r="W21" s="26" t="s">
        <v>216</v>
      </c>
      <c r="X21" s="26">
        <v>0</v>
      </c>
      <c r="Y21" s="26">
        <f t="shared" si="9"/>
        <v>0</v>
      </c>
      <c r="Z21" s="26">
        <v>1963.3060800000001</v>
      </c>
      <c r="AA21" s="26">
        <f t="shared" si="10"/>
        <v>100.00000000203738</v>
      </c>
      <c r="AB21" s="26">
        <v>0</v>
      </c>
      <c r="AC21" s="26">
        <f t="shared" si="11"/>
        <v>0</v>
      </c>
      <c r="AD21" s="26">
        <v>0</v>
      </c>
      <c r="AE21" s="26">
        <f t="shared" si="12"/>
        <v>0</v>
      </c>
      <c r="AF21" s="26">
        <v>0</v>
      </c>
      <c r="AG21" s="26">
        <f t="shared" si="13"/>
        <v>0</v>
      </c>
      <c r="AH21" s="26">
        <v>346.47511900000001</v>
      </c>
      <c r="AI21" s="45">
        <f t="shared" si="14"/>
        <v>17.647534561043024</v>
      </c>
      <c r="AJ21" s="48" t="s">
        <v>411</v>
      </c>
      <c r="AK21" s="50" t="s">
        <v>247</v>
      </c>
    </row>
    <row r="22" spans="1:37" ht="60" x14ac:dyDescent="0.25">
      <c r="A22" s="25">
        <v>210</v>
      </c>
      <c r="B22" s="47" t="s">
        <v>43</v>
      </c>
      <c r="C22" s="25" t="s">
        <v>1</v>
      </c>
      <c r="D22" s="26">
        <v>18965.533731700001</v>
      </c>
      <c r="E22" s="26">
        <v>18965.533732</v>
      </c>
      <c r="F22" s="26">
        <f t="shared" si="0"/>
        <v>100.00000000158181</v>
      </c>
      <c r="G22" s="26">
        <v>0</v>
      </c>
      <c r="H22" s="26">
        <f t="shared" si="1"/>
        <v>0</v>
      </c>
      <c r="I22" s="26">
        <v>0</v>
      </c>
      <c r="J22" s="26">
        <f t="shared" si="2"/>
        <v>0</v>
      </c>
      <c r="K22" s="26">
        <v>0</v>
      </c>
      <c r="L22" s="26">
        <f t="shared" si="3"/>
        <v>0</v>
      </c>
      <c r="M22" s="27">
        <v>0</v>
      </c>
      <c r="N22" s="28">
        <f t="shared" si="4"/>
        <v>0</v>
      </c>
      <c r="O22" s="27">
        <v>0</v>
      </c>
      <c r="P22" s="28">
        <f t="shared" si="5"/>
        <v>0</v>
      </c>
      <c r="Q22" s="27">
        <v>18965.533731799998</v>
      </c>
      <c r="R22" s="28">
        <f t="shared" si="6"/>
        <v>100.00000000052727</v>
      </c>
      <c r="S22" s="27">
        <v>0</v>
      </c>
      <c r="T22" s="28">
        <f t="shared" si="7"/>
        <v>0</v>
      </c>
      <c r="U22" s="27">
        <v>0</v>
      </c>
      <c r="V22" s="28">
        <f t="shared" si="8"/>
        <v>0</v>
      </c>
      <c r="W22" s="26" t="s">
        <v>216</v>
      </c>
      <c r="X22" s="26">
        <v>0</v>
      </c>
      <c r="Y22" s="26">
        <f t="shared" si="9"/>
        <v>0</v>
      </c>
      <c r="Z22" s="26">
        <v>0</v>
      </c>
      <c r="AA22" s="26">
        <f t="shared" si="10"/>
        <v>0</v>
      </c>
      <c r="AB22" s="26">
        <v>0</v>
      </c>
      <c r="AC22" s="26">
        <f t="shared" si="11"/>
        <v>0</v>
      </c>
      <c r="AD22" s="26">
        <v>0</v>
      </c>
      <c r="AE22" s="26">
        <f t="shared" si="12"/>
        <v>0</v>
      </c>
      <c r="AF22" s="26">
        <v>0</v>
      </c>
      <c r="AG22" s="26">
        <f t="shared" si="13"/>
        <v>0</v>
      </c>
      <c r="AH22" s="26">
        <v>0</v>
      </c>
      <c r="AI22" s="45">
        <f t="shared" si="14"/>
        <v>0</v>
      </c>
      <c r="AJ22" s="48" t="s">
        <v>405</v>
      </c>
      <c r="AK22" s="50" t="s">
        <v>248</v>
      </c>
    </row>
    <row r="23" spans="1:37" ht="120" x14ac:dyDescent="0.25">
      <c r="A23" s="25">
        <v>262</v>
      </c>
      <c r="B23" s="47" t="s">
        <v>83</v>
      </c>
      <c r="C23" s="25" t="s">
        <v>1</v>
      </c>
      <c r="D23" s="26">
        <v>38487.2512814</v>
      </c>
      <c r="E23" s="26">
        <v>38487.251281999997</v>
      </c>
      <c r="F23" s="26">
        <f t="shared" si="0"/>
        <v>100.00000000155894</v>
      </c>
      <c r="G23" s="26">
        <v>0</v>
      </c>
      <c r="H23" s="26">
        <f t="shared" si="1"/>
        <v>0</v>
      </c>
      <c r="I23" s="26">
        <v>0</v>
      </c>
      <c r="J23" s="26">
        <f t="shared" si="2"/>
        <v>0</v>
      </c>
      <c r="K23" s="26">
        <v>0</v>
      </c>
      <c r="L23" s="26">
        <f t="shared" si="3"/>
        <v>0</v>
      </c>
      <c r="M23" s="27">
        <v>0</v>
      </c>
      <c r="N23" s="28">
        <f t="shared" si="4"/>
        <v>0</v>
      </c>
      <c r="O23" s="27">
        <v>0</v>
      </c>
      <c r="P23" s="28">
        <f t="shared" si="5"/>
        <v>0</v>
      </c>
      <c r="Q23" s="27">
        <v>38487.2512814</v>
      </c>
      <c r="R23" s="28">
        <f t="shared" si="6"/>
        <v>100</v>
      </c>
      <c r="S23" s="27">
        <v>0</v>
      </c>
      <c r="T23" s="28">
        <f t="shared" si="7"/>
        <v>0</v>
      </c>
      <c r="U23" s="27">
        <v>0</v>
      </c>
      <c r="V23" s="28">
        <f t="shared" si="8"/>
        <v>0</v>
      </c>
      <c r="W23" s="26" t="s">
        <v>216</v>
      </c>
      <c r="X23" s="26">
        <v>0</v>
      </c>
      <c r="Y23" s="26">
        <f t="shared" si="9"/>
        <v>0</v>
      </c>
      <c r="Z23" s="26">
        <v>0</v>
      </c>
      <c r="AA23" s="26">
        <f t="shared" si="10"/>
        <v>0</v>
      </c>
      <c r="AB23" s="26">
        <v>0</v>
      </c>
      <c r="AC23" s="26">
        <f t="shared" si="11"/>
        <v>0</v>
      </c>
      <c r="AD23" s="26">
        <v>0</v>
      </c>
      <c r="AE23" s="26">
        <f t="shared" si="12"/>
        <v>0</v>
      </c>
      <c r="AF23" s="26">
        <v>0</v>
      </c>
      <c r="AG23" s="26">
        <f t="shared" si="13"/>
        <v>0</v>
      </c>
      <c r="AH23" s="26">
        <v>1391.085615</v>
      </c>
      <c r="AI23" s="45">
        <f t="shared" si="14"/>
        <v>3.614406248004205</v>
      </c>
      <c r="AJ23" s="48" t="s">
        <v>405</v>
      </c>
      <c r="AK23" s="50" t="s">
        <v>249</v>
      </c>
    </row>
    <row r="24" spans="1:37" ht="150" x14ac:dyDescent="0.25">
      <c r="A24" s="25">
        <v>265</v>
      </c>
      <c r="B24" s="47" t="s">
        <v>116</v>
      </c>
      <c r="C24" s="25" t="s">
        <v>1</v>
      </c>
      <c r="D24" s="26">
        <v>15074.6265298</v>
      </c>
      <c r="E24" s="26">
        <v>15074.62653</v>
      </c>
      <c r="F24" s="26">
        <f t="shared" si="0"/>
        <v>100.00000000132673</v>
      </c>
      <c r="G24" s="26">
        <v>0</v>
      </c>
      <c r="H24" s="26">
        <f t="shared" si="1"/>
        <v>0</v>
      </c>
      <c r="I24" s="26">
        <v>0</v>
      </c>
      <c r="J24" s="26">
        <f t="shared" si="2"/>
        <v>0</v>
      </c>
      <c r="K24" s="26">
        <v>0</v>
      </c>
      <c r="L24" s="26">
        <f t="shared" si="3"/>
        <v>0</v>
      </c>
      <c r="M24" s="27">
        <v>0</v>
      </c>
      <c r="N24" s="28">
        <f t="shared" si="4"/>
        <v>0</v>
      </c>
      <c r="O24" s="27">
        <v>0</v>
      </c>
      <c r="P24" s="28">
        <f t="shared" si="5"/>
        <v>0</v>
      </c>
      <c r="Q24" s="27">
        <v>15074.626529900001</v>
      </c>
      <c r="R24" s="28">
        <f t="shared" si="6"/>
        <v>100.00000000066338</v>
      </c>
      <c r="S24" s="27">
        <v>0</v>
      </c>
      <c r="T24" s="28">
        <f t="shared" si="7"/>
        <v>0</v>
      </c>
      <c r="U24" s="27">
        <v>0</v>
      </c>
      <c r="V24" s="28">
        <f t="shared" si="8"/>
        <v>0</v>
      </c>
      <c r="W24" s="26" t="s">
        <v>216</v>
      </c>
      <c r="X24" s="26">
        <v>0</v>
      </c>
      <c r="Y24" s="26">
        <f t="shared" si="9"/>
        <v>0</v>
      </c>
      <c r="Z24" s="26">
        <v>0</v>
      </c>
      <c r="AA24" s="26">
        <f t="shared" si="10"/>
        <v>0</v>
      </c>
      <c r="AB24" s="26">
        <v>0</v>
      </c>
      <c r="AC24" s="26">
        <f t="shared" si="11"/>
        <v>0</v>
      </c>
      <c r="AD24" s="26">
        <v>0</v>
      </c>
      <c r="AE24" s="26">
        <f t="shared" si="12"/>
        <v>0</v>
      </c>
      <c r="AF24" s="26">
        <v>0</v>
      </c>
      <c r="AG24" s="26">
        <f t="shared" si="13"/>
        <v>0</v>
      </c>
      <c r="AH24" s="26">
        <v>77.086449999999999</v>
      </c>
      <c r="AI24" s="45">
        <f t="shared" si="14"/>
        <v>0.51136557079946932</v>
      </c>
      <c r="AJ24" s="48" t="s">
        <v>405</v>
      </c>
      <c r="AK24" s="50" t="s">
        <v>250</v>
      </c>
    </row>
    <row r="25" spans="1:37" ht="135" x14ac:dyDescent="0.25">
      <c r="A25" s="25">
        <v>238</v>
      </c>
      <c r="B25" s="47" t="s">
        <v>69</v>
      </c>
      <c r="C25" s="25" t="s">
        <v>1</v>
      </c>
      <c r="D25" s="26">
        <v>24958.963700699998</v>
      </c>
      <c r="E25" s="26">
        <v>24958.963701000001</v>
      </c>
      <c r="F25" s="26">
        <f t="shared" si="0"/>
        <v>100.00000000120198</v>
      </c>
      <c r="G25" s="26">
        <v>0</v>
      </c>
      <c r="H25" s="26">
        <f t="shared" si="1"/>
        <v>0</v>
      </c>
      <c r="I25" s="26">
        <v>0</v>
      </c>
      <c r="J25" s="26">
        <f t="shared" si="2"/>
        <v>0</v>
      </c>
      <c r="K25" s="26">
        <v>0</v>
      </c>
      <c r="L25" s="26">
        <f t="shared" si="3"/>
        <v>0</v>
      </c>
      <c r="M25" s="27">
        <v>0</v>
      </c>
      <c r="N25" s="28">
        <f t="shared" si="4"/>
        <v>0</v>
      </c>
      <c r="O25" s="27">
        <v>0</v>
      </c>
      <c r="P25" s="28">
        <f t="shared" si="5"/>
        <v>0</v>
      </c>
      <c r="Q25" s="27">
        <v>24958.963700699998</v>
      </c>
      <c r="R25" s="28">
        <f t="shared" si="6"/>
        <v>100</v>
      </c>
      <c r="S25" s="27">
        <v>0</v>
      </c>
      <c r="T25" s="28">
        <f t="shared" si="7"/>
        <v>0</v>
      </c>
      <c r="U25" s="27">
        <v>0</v>
      </c>
      <c r="V25" s="28">
        <f t="shared" si="8"/>
        <v>0</v>
      </c>
      <c r="W25" s="26" t="s">
        <v>216</v>
      </c>
      <c r="X25" s="26">
        <v>0</v>
      </c>
      <c r="Y25" s="26">
        <f t="shared" si="9"/>
        <v>0</v>
      </c>
      <c r="Z25" s="26">
        <v>0</v>
      </c>
      <c r="AA25" s="26">
        <f t="shared" si="10"/>
        <v>0</v>
      </c>
      <c r="AB25" s="26">
        <v>0</v>
      </c>
      <c r="AC25" s="26">
        <f t="shared" si="11"/>
        <v>0</v>
      </c>
      <c r="AD25" s="26">
        <v>0</v>
      </c>
      <c r="AE25" s="26">
        <f t="shared" si="12"/>
        <v>0</v>
      </c>
      <c r="AF25" s="26">
        <v>0</v>
      </c>
      <c r="AG25" s="26">
        <f t="shared" si="13"/>
        <v>0</v>
      </c>
      <c r="AH25" s="26">
        <v>1034.5805680000001</v>
      </c>
      <c r="AI25" s="45">
        <f t="shared" si="14"/>
        <v>4.145126297735608</v>
      </c>
      <c r="AJ25" s="48" t="s">
        <v>405</v>
      </c>
      <c r="AK25" s="50" t="s">
        <v>251</v>
      </c>
    </row>
    <row r="26" spans="1:37" ht="150" x14ac:dyDescent="0.25">
      <c r="A26" s="25">
        <v>259</v>
      </c>
      <c r="B26" s="47" t="s">
        <v>82</v>
      </c>
      <c r="C26" s="25" t="s">
        <v>1</v>
      </c>
      <c r="D26" s="26">
        <v>148124.09669499999</v>
      </c>
      <c r="E26" s="26">
        <v>148124.09669599999</v>
      </c>
      <c r="F26" s="26">
        <f t="shared" si="0"/>
        <v>100.00000000067512</v>
      </c>
      <c r="G26" s="26">
        <v>0</v>
      </c>
      <c r="H26" s="26">
        <f t="shared" si="1"/>
        <v>0</v>
      </c>
      <c r="I26" s="26">
        <v>0</v>
      </c>
      <c r="J26" s="26">
        <f t="shared" si="2"/>
        <v>0</v>
      </c>
      <c r="K26" s="26">
        <v>0</v>
      </c>
      <c r="L26" s="26">
        <f t="shared" si="3"/>
        <v>0</v>
      </c>
      <c r="M26" s="27">
        <v>733.50281243400002</v>
      </c>
      <c r="N26" s="54">
        <f t="shared" si="4"/>
        <v>0.49519479193472771</v>
      </c>
      <c r="O26" s="27">
        <v>0</v>
      </c>
      <c r="P26" s="28">
        <f t="shared" si="5"/>
        <v>0</v>
      </c>
      <c r="Q26" s="27">
        <v>148117.998515999</v>
      </c>
      <c r="R26" s="28">
        <f t="shared" si="6"/>
        <v>99.995883060800338</v>
      </c>
      <c r="S26" s="27">
        <v>6.0981790141100003</v>
      </c>
      <c r="T26" s="28">
        <f t="shared" si="7"/>
        <v>4.1169392085250419E-3</v>
      </c>
      <c r="U26" s="27">
        <v>0</v>
      </c>
      <c r="V26" s="28">
        <f t="shared" si="8"/>
        <v>0</v>
      </c>
      <c r="W26" s="26" t="s">
        <v>216</v>
      </c>
      <c r="X26" s="26">
        <v>0</v>
      </c>
      <c r="Y26" s="26">
        <f t="shared" si="9"/>
        <v>0</v>
      </c>
      <c r="Z26" s="26">
        <v>0</v>
      </c>
      <c r="AA26" s="26">
        <f t="shared" si="10"/>
        <v>0</v>
      </c>
      <c r="AB26" s="26">
        <v>0</v>
      </c>
      <c r="AC26" s="26">
        <f t="shared" si="11"/>
        <v>0</v>
      </c>
      <c r="AD26" s="26">
        <v>0</v>
      </c>
      <c r="AE26" s="26">
        <f t="shared" si="12"/>
        <v>0</v>
      </c>
      <c r="AF26" s="26">
        <v>4467.8535149999998</v>
      </c>
      <c r="AG26" s="26">
        <f t="shared" si="13"/>
        <v>3.0162908093203007</v>
      </c>
      <c r="AH26" s="26">
        <v>10882.055275000001</v>
      </c>
      <c r="AI26" s="45">
        <f t="shared" si="14"/>
        <v>7.3465800081178356</v>
      </c>
      <c r="AJ26" s="48" t="s">
        <v>405</v>
      </c>
      <c r="AK26" s="50" t="s">
        <v>252</v>
      </c>
    </row>
    <row r="27" spans="1:37" ht="105" x14ac:dyDescent="0.25">
      <c r="A27" s="68" t="s">
        <v>347</v>
      </c>
      <c r="B27" s="47" t="s">
        <v>3</v>
      </c>
      <c r="C27" s="25" t="s">
        <v>1</v>
      </c>
      <c r="D27" s="26">
        <v>81494.492582499995</v>
      </c>
      <c r="E27" s="26">
        <v>81494.492582999999</v>
      </c>
      <c r="F27" s="26">
        <f t="shared" si="0"/>
        <v>100.00000000061354</v>
      </c>
      <c r="G27" s="26">
        <v>0</v>
      </c>
      <c r="H27" s="26">
        <f t="shared" si="1"/>
        <v>0</v>
      </c>
      <c r="I27" s="26">
        <v>0</v>
      </c>
      <c r="J27" s="26">
        <f t="shared" si="2"/>
        <v>0</v>
      </c>
      <c r="K27" s="26">
        <v>0</v>
      </c>
      <c r="L27" s="26">
        <f t="shared" si="3"/>
        <v>0</v>
      </c>
      <c r="M27" s="27">
        <v>0</v>
      </c>
      <c r="N27" s="28">
        <f t="shared" si="4"/>
        <v>0</v>
      </c>
      <c r="O27" s="27">
        <v>0</v>
      </c>
      <c r="P27" s="28">
        <f t="shared" si="5"/>
        <v>0</v>
      </c>
      <c r="Q27" s="27">
        <v>81494.492582399893</v>
      </c>
      <c r="R27" s="28">
        <f t="shared" si="6"/>
        <v>99.999999999877161</v>
      </c>
      <c r="S27" s="27">
        <v>0</v>
      </c>
      <c r="T27" s="28">
        <f t="shared" si="7"/>
        <v>0</v>
      </c>
      <c r="U27" s="27">
        <v>0</v>
      </c>
      <c r="V27" s="28">
        <f t="shared" si="8"/>
        <v>0</v>
      </c>
      <c r="W27" s="26" t="s">
        <v>216</v>
      </c>
      <c r="X27" s="26">
        <v>0</v>
      </c>
      <c r="Y27" s="26">
        <f t="shared" si="9"/>
        <v>0</v>
      </c>
      <c r="Z27" s="26">
        <v>81494.492582000006</v>
      </c>
      <c r="AA27" s="26">
        <f t="shared" si="10"/>
        <v>99.999999999386475</v>
      </c>
      <c r="AB27" s="26">
        <v>0</v>
      </c>
      <c r="AC27" s="26">
        <f t="shared" si="11"/>
        <v>0</v>
      </c>
      <c r="AD27" s="26">
        <v>0</v>
      </c>
      <c r="AE27" s="26">
        <f t="shared" si="12"/>
        <v>0</v>
      </c>
      <c r="AF27" s="26">
        <v>8003.2330940000002</v>
      </c>
      <c r="AG27" s="26">
        <f t="shared" si="13"/>
        <v>9.8205815391733626</v>
      </c>
      <c r="AH27" s="26">
        <v>28237.162769999999</v>
      </c>
      <c r="AI27" s="45">
        <f t="shared" si="14"/>
        <v>34.649166925500438</v>
      </c>
      <c r="AJ27" s="48" t="s">
        <v>412</v>
      </c>
      <c r="AK27" s="50" t="s">
        <v>324</v>
      </c>
    </row>
    <row r="28" spans="1:37" ht="105" x14ac:dyDescent="0.25">
      <c r="A28" s="25">
        <v>277</v>
      </c>
      <c r="B28" s="47" t="s">
        <v>104</v>
      </c>
      <c r="C28" s="25" t="s">
        <v>1</v>
      </c>
      <c r="D28" s="26">
        <v>37899.061533799999</v>
      </c>
      <c r="E28" s="26">
        <v>37899.061534</v>
      </c>
      <c r="F28" s="26">
        <f t="shared" si="0"/>
        <v>100.00000000052772</v>
      </c>
      <c r="G28" s="26">
        <v>0</v>
      </c>
      <c r="H28" s="26">
        <f t="shared" si="1"/>
        <v>0</v>
      </c>
      <c r="I28" s="26">
        <v>0</v>
      </c>
      <c r="J28" s="26">
        <f t="shared" si="2"/>
        <v>0</v>
      </c>
      <c r="K28" s="26">
        <v>0</v>
      </c>
      <c r="L28" s="26">
        <f t="shared" si="3"/>
        <v>0</v>
      </c>
      <c r="M28" s="27">
        <v>0</v>
      </c>
      <c r="N28" s="28">
        <f t="shared" si="4"/>
        <v>0</v>
      </c>
      <c r="O28" s="27">
        <v>0</v>
      </c>
      <c r="P28" s="28">
        <f t="shared" si="5"/>
        <v>0</v>
      </c>
      <c r="Q28" s="27">
        <v>37899.061533599997</v>
      </c>
      <c r="R28" s="28">
        <f t="shared" si="6"/>
        <v>99.99999999947228</v>
      </c>
      <c r="S28" s="27">
        <v>0</v>
      </c>
      <c r="T28" s="28">
        <f t="shared" si="7"/>
        <v>0</v>
      </c>
      <c r="U28" s="27">
        <v>0</v>
      </c>
      <c r="V28" s="28">
        <f t="shared" si="8"/>
        <v>0</v>
      </c>
      <c r="W28" s="26" t="s">
        <v>216</v>
      </c>
      <c r="X28" s="26">
        <v>0</v>
      </c>
      <c r="Y28" s="26">
        <f t="shared" si="9"/>
        <v>0</v>
      </c>
      <c r="Z28" s="26">
        <v>0</v>
      </c>
      <c r="AA28" s="26">
        <f t="shared" si="10"/>
        <v>0</v>
      </c>
      <c r="AB28" s="26">
        <v>0</v>
      </c>
      <c r="AC28" s="26">
        <f t="shared" si="11"/>
        <v>0</v>
      </c>
      <c r="AD28" s="26">
        <v>0</v>
      </c>
      <c r="AE28" s="26">
        <f t="shared" si="12"/>
        <v>0</v>
      </c>
      <c r="AF28" s="26">
        <v>0</v>
      </c>
      <c r="AG28" s="26">
        <f t="shared" si="13"/>
        <v>0</v>
      </c>
      <c r="AH28" s="26">
        <v>1000</v>
      </c>
      <c r="AI28" s="45">
        <f t="shared" si="14"/>
        <v>2.6385877632039976</v>
      </c>
      <c r="AJ28" s="48" t="s">
        <v>405</v>
      </c>
      <c r="AK28" s="50" t="s">
        <v>253</v>
      </c>
    </row>
    <row r="29" spans="1:37" ht="60" x14ac:dyDescent="0.25">
      <c r="A29" s="25">
        <v>77</v>
      </c>
      <c r="B29" s="47" t="s">
        <v>97</v>
      </c>
      <c r="C29" s="25" t="s">
        <v>1</v>
      </c>
      <c r="D29" s="26">
        <v>7744.0455299599998</v>
      </c>
      <c r="E29" s="26">
        <v>7744.0455300000003</v>
      </c>
      <c r="F29" s="26">
        <f t="shared" si="0"/>
        <v>100.00000000051654</v>
      </c>
      <c r="G29" s="26">
        <v>0</v>
      </c>
      <c r="H29" s="26">
        <f t="shared" si="1"/>
        <v>0</v>
      </c>
      <c r="I29" s="26">
        <v>0</v>
      </c>
      <c r="J29" s="26">
        <f t="shared" si="2"/>
        <v>0</v>
      </c>
      <c r="K29" s="26">
        <v>0</v>
      </c>
      <c r="L29" s="26">
        <f t="shared" si="3"/>
        <v>0</v>
      </c>
      <c r="M29" s="27">
        <v>0</v>
      </c>
      <c r="N29" s="28">
        <f t="shared" si="4"/>
        <v>0</v>
      </c>
      <c r="O29" s="27">
        <v>0</v>
      </c>
      <c r="P29" s="28">
        <f t="shared" si="5"/>
        <v>0</v>
      </c>
      <c r="Q29" s="27">
        <v>7744.0455300000003</v>
      </c>
      <c r="R29" s="28">
        <f t="shared" si="6"/>
        <v>100.00000000051654</v>
      </c>
      <c r="S29" s="27">
        <v>0</v>
      </c>
      <c r="T29" s="28">
        <f t="shared" si="7"/>
        <v>0</v>
      </c>
      <c r="U29" s="27">
        <v>0</v>
      </c>
      <c r="V29" s="28">
        <f t="shared" si="8"/>
        <v>0</v>
      </c>
      <c r="W29" s="26" t="s">
        <v>216</v>
      </c>
      <c r="X29" s="26">
        <v>0</v>
      </c>
      <c r="Y29" s="26">
        <f t="shared" si="9"/>
        <v>0</v>
      </c>
      <c r="Z29" s="26">
        <v>0</v>
      </c>
      <c r="AA29" s="26">
        <f t="shared" si="10"/>
        <v>0</v>
      </c>
      <c r="AB29" s="26">
        <v>0</v>
      </c>
      <c r="AC29" s="26">
        <f t="shared" si="11"/>
        <v>0</v>
      </c>
      <c r="AD29" s="26">
        <v>0</v>
      </c>
      <c r="AE29" s="26">
        <f t="shared" si="12"/>
        <v>0</v>
      </c>
      <c r="AF29" s="26">
        <v>0</v>
      </c>
      <c r="AG29" s="26">
        <f t="shared" si="13"/>
        <v>0</v>
      </c>
      <c r="AH29" s="26">
        <v>0</v>
      </c>
      <c r="AI29" s="45">
        <f t="shared" si="14"/>
        <v>0</v>
      </c>
      <c r="AJ29" s="48" t="s">
        <v>220</v>
      </c>
      <c r="AK29" s="50" t="s">
        <v>254</v>
      </c>
    </row>
    <row r="30" spans="1:37" ht="105" x14ac:dyDescent="0.25">
      <c r="A30" s="25">
        <v>222</v>
      </c>
      <c r="B30" s="47" t="s">
        <v>36</v>
      </c>
      <c r="C30" s="25" t="s">
        <v>1</v>
      </c>
      <c r="D30" s="26">
        <v>21519.9074999</v>
      </c>
      <c r="E30" s="26">
        <v>21519.907500000001</v>
      </c>
      <c r="F30" s="26">
        <f t="shared" si="0"/>
        <v>100.00000000046468</v>
      </c>
      <c r="G30" s="26">
        <v>0</v>
      </c>
      <c r="H30" s="26">
        <f t="shared" si="1"/>
        <v>0</v>
      </c>
      <c r="I30" s="26">
        <v>0</v>
      </c>
      <c r="J30" s="26">
        <f t="shared" si="2"/>
        <v>0</v>
      </c>
      <c r="K30" s="26">
        <v>0</v>
      </c>
      <c r="L30" s="26">
        <f t="shared" si="3"/>
        <v>0</v>
      </c>
      <c r="M30" s="27">
        <v>0</v>
      </c>
      <c r="N30" s="28">
        <f t="shared" si="4"/>
        <v>0</v>
      </c>
      <c r="O30" s="27">
        <v>0</v>
      </c>
      <c r="P30" s="28">
        <f t="shared" si="5"/>
        <v>0</v>
      </c>
      <c r="Q30" s="27">
        <v>6042.3849496499997</v>
      </c>
      <c r="R30" s="28">
        <f t="shared" si="6"/>
        <v>28.078117666993119</v>
      </c>
      <c r="S30" s="27">
        <v>7873.8625094500003</v>
      </c>
      <c r="T30" s="28">
        <f t="shared" si="7"/>
        <v>36.588737704781437</v>
      </c>
      <c r="U30" s="27">
        <v>7603.6597334899998</v>
      </c>
      <c r="V30" s="28">
        <f t="shared" si="8"/>
        <v>35.333143200198855</v>
      </c>
      <c r="W30" s="26" t="s">
        <v>216</v>
      </c>
      <c r="X30" s="26">
        <v>0</v>
      </c>
      <c r="Y30" s="26">
        <f t="shared" si="9"/>
        <v>0</v>
      </c>
      <c r="Z30" s="26">
        <v>0</v>
      </c>
      <c r="AA30" s="26">
        <f t="shared" si="10"/>
        <v>0</v>
      </c>
      <c r="AB30" s="26">
        <v>0</v>
      </c>
      <c r="AC30" s="26">
        <f t="shared" si="11"/>
        <v>0</v>
      </c>
      <c r="AD30" s="26">
        <v>0</v>
      </c>
      <c r="AE30" s="26">
        <f t="shared" si="12"/>
        <v>0</v>
      </c>
      <c r="AF30" s="26">
        <v>0</v>
      </c>
      <c r="AG30" s="26">
        <f t="shared" si="13"/>
        <v>0</v>
      </c>
      <c r="AH30" s="26">
        <v>0</v>
      </c>
      <c r="AI30" s="45">
        <f t="shared" si="14"/>
        <v>0</v>
      </c>
      <c r="AJ30" s="48" t="s">
        <v>405</v>
      </c>
      <c r="AK30" s="50" t="s">
        <v>325</v>
      </c>
    </row>
    <row r="31" spans="1:37" ht="105" x14ac:dyDescent="0.25">
      <c r="A31" s="25">
        <v>274</v>
      </c>
      <c r="B31" s="47" t="s">
        <v>101</v>
      </c>
      <c r="C31" s="25" t="s">
        <v>1</v>
      </c>
      <c r="D31" s="26">
        <v>21781.962922899998</v>
      </c>
      <c r="E31" s="26">
        <v>21781.962922999999</v>
      </c>
      <c r="F31" s="26">
        <f t="shared" ref="F31:F62" si="15">E31*100/D31</f>
        <v>100.0000000004591</v>
      </c>
      <c r="G31" s="26">
        <v>0</v>
      </c>
      <c r="H31" s="26">
        <f t="shared" ref="H31:H62" si="16">G31*100/D31</f>
        <v>0</v>
      </c>
      <c r="I31" s="26">
        <v>0</v>
      </c>
      <c r="J31" s="26">
        <f t="shared" ref="J31:J62" si="17">I31*100/D31</f>
        <v>0</v>
      </c>
      <c r="K31" s="26">
        <v>0</v>
      </c>
      <c r="L31" s="26">
        <f t="shared" ref="L31:L62" si="18">K31*100/D31</f>
        <v>0</v>
      </c>
      <c r="M31" s="27">
        <v>0</v>
      </c>
      <c r="N31" s="28">
        <f t="shared" ref="N31:N62" si="19">SUM(M31*100)/D31</f>
        <v>0</v>
      </c>
      <c r="O31" s="27">
        <v>0</v>
      </c>
      <c r="P31" s="28">
        <f t="shared" ref="P31:P62" si="20">SUM(O31*100)/D31</f>
        <v>0</v>
      </c>
      <c r="Q31" s="27">
        <v>21781.962922999999</v>
      </c>
      <c r="R31" s="28">
        <f t="shared" ref="R31:R62" si="21">SUM(Q31*100)/D31</f>
        <v>100.0000000004591</v>
      </c>
      <c r="S31" s="27">
        <v>0</v>
      </c>
      <c r="T31" s="28">
        <f t="shared" ref="T31:T62" si="22">SUM(S31*100)/D31</f>
        <v>0</v>
      </c>
      <c r="U31" s="27">
        <v>0</v>
      </c>
      <c r="V31" s="28">
        <f t="shared" ref="V31:V62" si="23">SUM(U31*100)/D31</f>
        <v>0</v>
      </c>
      <c r="W31" s="26" t="s">
        <v>216</v>
      </c>
      <c r="X31" s="26">
        <v>0</v>
      </c>
      <c r="Y31" s="26">
        <f t="shared" si="9"/>
        <v>0</v>
      </c>
      <c r="Z31" s="26">
        <v>0</v>
      </c>
      <c r="AA31" s="26">
        <f t="shared" si="10"/>
        <v>0</v>
      </c>
      <c r="AB31" s="26">
        <v>0</v>
      </c>
      <c r="AC31" s="26">
        <f t="shared" si="11"/>
        <v>0</v>
      </c>
      <c r="AD31" s="26">
        <v>0</v>
      </c>
      <c r="AE31" s="26">
        <f t="shared" si="12"/>
        <v>0</v>
      </c>
      <c r="AF31" s="26">
        <v>450</v>
      </c>
      <c r="AG31" s="26">
        <f t="shared" si="13"/>
        <v>2.0659295105442594</v>
      </c>
      <c r="AH31" s="26">
        <v>250</v>
      </c>
      <c r="AI31" s="45">
        <f t="shared" si="14"/>
        <v>1.1477386169690331</v>
      </c>
      <c r="AJ31" s="48" t="s">
        <v>405</v>
      </c>
      <c r="AK31" s="50" t="s">
        <v>326</v>
      </c>
    </row>
    <row r="32" spans="1:37" ht="120" x14ac:dyDescent="0.25">
      <c r="A32" s="68" t="s">
        <v>352</v>
      </c>
      <c r="B32" s="47" t="s">
        <v>142</v>
      </c>
      <c r="C32" s="25" t="s">
        <v>1</v>
      </c>
      <c r="D32" s="26">
        <v>66281.171028700002</v>
      </c>
      <c r="E32" s="26">
        <v>66281.171029000005</v>
      </c>
      <c r="F32" s="26">
        <f t="shared" si="15"/>
        <v>100.00000000045262</v>
      </c>
      <c r="G32" s="26">
        <v>0</v>
      </c>
      <c r="H32" s="26">
        <f t="shared" si="16"/>
        <v>0</v>
      </c>
      <c r="I32" s="26">
        <v>0</v>
      </c>
      <c r="J32" s="26">
        <f t="shared" si="17"/>
        <v>0</v>
      </c>
      <c r="K32" s="26">
        <v>0</v>
      </c>
      <c r="L32" s="26">
        <f t="shared" si="18"/>
        <v>0</v>
      </c>
      <c r="M32" s="27">
        <v>45037.413894600002</v>
      </c>
      <c r="N32" s="28">
        <f t="shared" si="19"/>
        <v>67.949031671601915</v>
      </c>
      <c r="O32" s="27">
        <v>830.21592809799995</v>
      </c>
      <c r="P32" s="28">
        <f t="shared" si="20"/>
        <v>1.2525667775822991</v>
      </c>
      <c r="Q32" s="27">
        <v>0</v>
      </c>
      <c r="R32" s="28">
        <f t="shared" si="21"/>
        <v>0</v>
      </c>
      <c r="S32" s="27">
        <v>2629.3328267799998</v>
      </c>
      <c r="T32" s="28">
        <f t="shared" si="22"/>
        <v>3.9669377984307017</v>
      </c>
      <c r="U32" s="27">
        <v>63651.838201899998</v>
      </c>
      <c r="V32" s="28">
        <f t="shared" si="23"/>
        <v>96.03306220153911</v>
      </c>
      <c r="W32" s="26" t="s">
        <v>216</v>
      </c>
      <c r="X32" s="26">
        <v>0</v>
      </c>
      <c r="Y32" s="26">
        <f t="shared" si="9"/>
        <v>0</v>
      </c>
      <c r="Z32" s="26">
        <v>0</v>
      </c>
      <c r="AA32" s="26">
        <f t="shared" si="10"/>
        <v>0</v>
      </c>
      <c r="AB32" s="26">
        <v>66281.171029000005</v>
      </c>
      <c r="AC32" s="26">
        <f t="shared" si="11"/>
        <v>100.00000000045262</v>
      </c>
      <c r="AD32" s="26">
        <v>0</v>
      </c>
      <c r="AE32" s="26">
        <f t="shared" si="12"/>
        <v>0</v>
      </c>
      <c r="AF32" s="26">
        <v>2793.7374300000001</v>
      </c>
      <c r="AG32" s="26">
        <f t="shared" si="13"/>
        <v>4.2149789851937003</v>
      </c>
      <c r="AH32" s="26">
        <v>17578.578141999998</v>
      </c>
      <c r="AI32" s="45">
        <f t="shared" si="14"/>
        <v>26.521224458132171</v>
      </c>
      <c r="AJ32" s="48" t="s">
        <v>226</v>
      </c>
      <c r="AK32" s="50" t="s">
        <v>255</v>
      </c>
    </row>
    <row r="33" spans="1:37" ht="75" x14ac:dyDescent="0.25">
      <c r="A33" s="25">
        <v>235</v>
      </c>
      <c r="B33" s="47" t="s">
        <v>67</v>
      </c>
      <c r="C33" s="25" t="s">
        <v>1</v>
      </c>
      <c r="D33" s="26">
        <v>4473.0179899799996</v>
      </c>
      <c r="E33" s="26">
        <v>4473.0179900000003</v>
      </c>
      <c r="F33" s="26">
        <f t="shared" si="15"/>
        <v>100.00000000044713</v>
      </c>
      <c r="G33" s="26">
        <v>0</v>
      </c>
      <c r="H33" s="26">
        <f t="shared" si="16"/>
        <v>0</v>
      </c>
      <c r="I33" s="26">
        <v>0</v>
      </c>
      <c r="J33" s="26">
        <f t="shared" si="17"/>
        <v>0</v>
      </c>
      <c r="K33" s="26">
        <v>0</v>
      </c>
      <c r="L33" s="26">
        <f t="shared" si="18"/>
        <v>0</v>
      </c>
      <c r="M33" s="27">
        <v>0</v>
      </c>
      <c r="N33" s="28">
        <f t="shared" si="19"/>
        <v>0</v>
      </c>
      <c r="O33" s="27">
        <v>0</v>
      </c>
      <c r="P33" s="28">
        <f t="shared" si="20"/>
        <v>0</v>
      </c>
      <c r="Q33" s="27">
        <v>4473.01799003</v>
      </c>
      <c r="R33" s="28">
        <f t="shared" si="21"/>
        <v>100.00000000111783</v>
      </c>
      <c r="S33" s="27">
        <v>0</v>
      </c>
      <c r="T33" s="28">
        <f t="shared" si="22"/>
        <v>0</v>
      </c>
      <c r="U33" s="27">
        <v>0</v>
      </c>
      <c r="V33" s="28">
        <f t="shared" si="23"/>
        <v>0</v>
      </c>
      <c r="W33" s="26" t="s">
        <v>216</v>
      </c>
      <c r="X33" s="26">
        <v>0</v>
      </c>
      <c r="Y33" s="26">
        <f t="shared" si="9"/>
        <v>0</v>
      </c>
      <c r="Z33" s="26">
        <v>0</v>
      </c>
      <c r="AA33" s="26">
        <f t="shared" si="10"/>
        <v>0</v>
      </c>
      <c r="AB33" s="26">
        <v>0</v>
      </c>
      <c r="AC33" s="26">
        <f t="shared" si="11"/>
        <v>0</v>
      </c>
      <c r="AD33" s="26">
        <v>0</v>
      </c>
      <c r="AE33" s="26">
        <f t="shared" si="12"/>
        <v>0</v>
      </c>
      <c r="AF33" s="26">
        <v>0</v>
      </c>
      <c r="AG33" s="26">
        <f t="shared" si="13"/>
        <v>0</v>
      </c>
      <c r="AH33" s="26">
        <v>0</v>
      </c>
      <c r="AI33" s="45">
        <f t="shared" si="14"/>
        <v>0</v>
      </c>
      <c r="AJ33" s="48" t="s">
        <v>405</v>
      </c>
      <c r="AK33" s="50" t="s">
        <v>256</v>
      </c>
    </row>
    <row r="34" spans="1:37" ht="75" x14ac:dyDescent="0.25">
      <c r="A34" s="25">
        <v>280</v>
      </c>
      <c r="B34" s="47" t="s">
        <v>106</v>
      </c>
      <c r="C34" s="25" t="s">
        <v>1</v>
      </c>
      <c r="D34" s="26">
        <v>684.30989999899998</v>
      </c>
      <c r="E34" s="26">
        <v>684.30989999999997</v>
      </c>
      <c r="F34" s="26">
        <f t="shared" si="15"/>
        <v>100.00000000014612</v>
      </c>
      <c r="G34" s="26">
        <v>0</v>
      </c>
      <c r="H34" s="26">
        <f t="shared" si="16"/>
        <v>0</v>
      </c>
      <c r="I34" s="26">
        <v>0</v>
      </c>
      <c r="J34" s="26">
        <f t="shared" si="17"/>
        <v>0</v>
      </c>
      <c r="K34" s="26">
        <v>0</v>
      </c>
      <c r="L34" s="26">
        <f t="shared" si="18"/>
        <v>0</v>
      </c>
      <c r="M34" s="27">
        <v>0</v>
      </c>
      <c r="N34" s="28">
        <f t="shared" si="19"/>
        <v>0</v>
      </c>
      <c r="O34" s="27">
        <v>0</v>
      </c>
      <c r="P34" s="28">
        <f t="shared" si="20"/>
        <v>0</v>
      </c>
      <c r="Q34" s="27">
        <v>684.30989999200006</v>
      </c>
      <c r="R34" s="28">
        <f t="shared" si="21"/>
        <v>99.999999998977074</v>
      </c>
      <c r="S34" s="27">
        <v>0</v>
      </c>
      <c r="T34" s="28">
        <f t="shared" si="22"/>
        <v>0</v>
      </c>
      <c r="U34" s="27">
        <v>0</v>
      </c>
      <c r="V34" s="28">
        <f t="shared" si="23"/>
        <v>0</v>
      </c>
      <c r="W34" s="26" t="s">
        <v>216</v>
      </c>
      <c r="X34" s="26">
        <v>0</v>
      </c>
      <c r="Y34" s="26">
        <f t="shared" si="9"/>
        <v>0</v>
      </c>
      <c r="Z34" s="26">
        <v>0</v>
      </c>
      <c r="AA34" s="26">
        <f t="shared" si="10"/>
        <v>0</v>
      </c>
      <c r="AB34" s="26">
        <v>0</v>
      </c>
      <c r="AC34" s="26">
        <f t="shared" si="11"/>
        <v>0</v>
      </c>
      <c r="AD34" s="26">
        <v>0</v>
      </c>
      <c r="AE34" s="26">
        <f t="shared" si="12"/>
        <v>0</v>
      </c>
      <c r="AF34" s="26">
        <v>0</v>
      </c>
      <c r="AG34" s="26">
        <f t="shared" si="13"/>
        <v>0</v>
      </c>
      <c r="AH34" s="26">
        <v>0</v>
      </c>
      <c r="AI34" s="45">
        <f t="shared" si="14"/>
        <v>0</v>
      </c>
      <c r="AJ34" s="48" t="s">
        <v>405</v>
      </c>
      <c r="AK34" s="50" t="s">
        <v>257</v>
      </c>
    </row>
    <row r="35" spans="1:37" ht="180" x14ac:dyDescent="0.25">
      <c r="A35" s="25">
        <v>13</v>
      </c>
      <c r="B35" s="47" t="s">
        <v>155</v>
      </c>
      <c r="C35" s="25" t="s">
        <v>1</v>
      </c>
      <c r="D35" s="26">
        <v>72989.196140900007</v>
      </c>
      <c r="E35" s="26">
        <v>72989.196140999993</v>
      </c>
      <c r="F35" s="26">
        <f t="shared" si="15"/>
        <v>100.00000000013698</v>
      </c>
      <c r="G35" s="26">
        <v>0</v>
      </c>
      <c r="H35" s="26">
        <f t="shared" si="16"/>
        <v>0</v>
      </c>
      <c r="I35" s="26">
        <v>0</v>
      </c>
      <c r="J35" s="26">
        <f t="shared" si="17"/>
        <v>0</v>
      </c>
      <c r="K35" s="26">
        <v>0</v>
      </c>
      <c r="L35" s="26">
        <f t="shared" si="18"/>
        <v>0</v>
      </c>
      <c r="M35" s="27">
        <v>0</v>
      </c>
      <c r="N35" s="28">
        <f t="shared" si="19"/>
        <v>0</v>
      </c>
      <c r="O35" s="27">
        <v>0</v>
      </c>
      <c r="P35" s="28">
        <f t="shared" si="20"/>
        <v>0</v>
      </c>
      <c r="Q35" s="27">
        <v>0</v>
      </c>
      <c r="R35" s="28">
        <f t="shared" si="21"/>
        <v>0</v>
      </c>
      <c r="S35" s="27">
        <v>2218.9120869899998</v>
      </c>
      <c r="T35" s="28">
        <f t="shared" si="22"/>
        <v>3.0400555209658173</v>
      </c>
      <c r="U35" s="27">
        <v>70770.284055800003</v>
      </c>
      <c r="V35" s="28">
        <f t="shared" si="23"/>
        <v>96.959944481623594</v>
      </c>
      <c r="W35" s="26" t="s">
        <v>216</v>
      </c>
      <c r="X35" s="26">
        <v>0</v>
      </c>
      <c r="Y35" s="26">
        <f t="shared" si="9"/>
        <v>0</v>
      </c>
      <c r="Z35" s="26">
        <v>0</v>
      </c>
      <c r="AA35" s="26">
        <f t="shared" si="10"/>
        <v>0</v>
      </c>
      <c r="AB35" s="26">
        <v>0</v>
      </c>
      <c r="AC35" s="26">
        <f t="shared" si="11"/>
        <v>0</v>
      </c>
      <c r="AD35" s="26">
        <v>0</v>
      </c>
      <c r="AE35" s="26">
        <f t="shared" si="12"/>
        <v>0</v>
      </c>
      <c r="AF35" s="26">
        <v>260.08732099999997</v>
      </c>
      <c r="AG35" s="26">
        <f t="shared" si="13"/>
        <v>0.35633673851938508</v>
      </c>
      <c r="AH35" s="26">
        <v>6396.205449</v>
      </c>
      <c r="AI35" s="45">
        <f t="shared" si="14"/>
        <v>8.7632222125759807</v>
      </c>
      <c r="AJ35" s="48" t="s">
        <v>218</v>
      </c>
      <c r="AK35" s="50" t="s">
        <v>231</v>
      </c>
    </row>
    <row r="36" spans="1:37" ht="165" x14ac:dyDescent="0.25">
      <c r="A36" s="25">
        <v>270</v>
      </c>
      <c r="B36" s="47" t="s">
        <v>100</v>
      </c>
      <c r="C36" s="25" t="s">
        <v>1</v>
      </c>
      <c r="D36" s="26">
        <v>201038.95520200001</v>
      </c>
      <c r="E36" s="26">
        <v>201038.95520200001</v>
      </c>
      <c r="F36" s="26">
        <f t="shared" si="15"/>
        <v>100.00000000000001</v>
      </c>
      <c r="G36" s="26">
        <v>0</v>
      </c>
      <c r="H36" s="26">
        <f t="shared" si="16"/>
        <v>0</v>
      </c>
      <c r="I36" s="26">
        <v>0</v>
      </c>
      <c r="J36" s="26">
        <f t="shared" si="17"/>
        <v>0</v>
      </c>
      <c r="K36" s="26">
        <v>0</v>
      </c>
      <c r="L36" s="26">
        <f t="shared" si="18"/>
        <v>0</v>
      </c>
      <c r="M36" s="27">
        <v>0</v>
      </c>
      <c r="N36" s="28">
        <f t="shared" si="19"/>
        <v>0</v>
      </c>
      <c r="O36" s="27">
        <v>0</v>
      </c>
      <c r="P36" s="28">
        <f t="shared" si="20"/>
        <v>0</v>
      </c>
      <c r="Q36" s="27">
        <v>201038.95520200001</v>
      </c>
      <c r="R36" s="28">
        <f t="shared" si="21"/>
        <v>100.00000000000001</v>
      </c>
      <c r="S36" s="27">
        <v>0</v>
      </c>
      <c r="T36" s="28">
        <f t="shared" si="22"/>
        <v>0</v>
      </c>
      <c r="U36" s="27">
        <v>0</v>
      </c>
      <c r="V36" s="28">
        <f t="shared" si="23"/>
        <v>0</v>
      </c>
      <c r="W36" s="26" t="s">
        <v>216</v>
      </c>
      <c r="X36" s="26">
        <v>0</v>
      </c>
      <c r="Y36" s="26">
        <f t="shared" ref="Y36:Y67" si="24">X36*100/D36</f>
        <v>0</v>
      </c>
      <c r="Z36" s="26">
        <v>0</v>
      </c>
      <c r="AA36" s="26">
        <f t="shared" ref="AA36:AA67" si="25">Z36*100/D36</f>
        <v>0</v>
      </c>
      <c r="AB36" s="26">
        <v>0</v>
      </c>
      <c r="AC36" s="26">
        <f t="shared" ref="AC36:AC67" si="26">AB36*100/D36</f>
        <v>0</v>
      </c>
      <c r="AD36" s="26">
        <v>0</v>
      </c>
      <c r="AE36" s="26">
        <f t="shared" ref="AE36:AE67" si="27">AD36*100/D36</f>
        <v>0</v>
      </c>
      <c r="AF36" s="26">
        <v>0</v>
      </c>
      <c r="AG36" s="26">
        <f t="shared" ref="AG36:AG67" si="28">AF36*100/D36</f>
        <v>0</v>
      </c>
      <c r="AH36" s="26">
        <v>8269.4494699999996</v>
      </c>
      <c r="AI36" s="45">
        <f t="shared" ref="AI36:AI67" si="29">AH36*100/D36</f>
        <v>4.113356767941327</v>
      </c>
      <c r="AJ36" s="48" t="s">
        <v>405</v>
      </c>
      <c r="AK36" s="50" t="s">
        <v>258</v>
      </c>
    </row>
    <row r="37" spans="1:37" ht="120" x14ac:dyDescent="0.25">
      <c r="A37" s="25">
        <v>158</v>
      </c>
      <c r="B37" s="47" t="s">
        <v>16</v>
      </c>
      <c r="C37" s="25" t="s">
        <v>1</v>
      </c>
      <c r="D37" s="26">
        <v>148168.84226400001</v>
      </c>
      <c r="E37" s="26">
        <v>148168.84226400001</v>
      </c>
      <c r="F37" s="26">
        <f t="shared" si="15"/>
        <v>100</v>
      </c>
      <c r="G37" s="26">
        <v>0</v>
      </c>
      <c r="H37" s="26">
        <f t="shared" si="16"/>
        <v>0</v>
      </c>
      <c r="I37" s="26">
        <v>0</v>
      </c>
      <c r="J37" s="26">
        <f t="shared" si="17"/>
        <v>0</v>
      </c>
      <c r="K37" s="26">
        <v>0</v>
      </c>
      <c r="L37" s="26">
        <f t="shared" si="18"/>
        <v>0</v>
      </c>
      <c r="M37" s="27">
        <v>0</v>
      </c>
      <c r="N37" s="28">
        <f t="shared" si="19"/>
        <v>0</v>
      </c>
      <c r="O37" s="27">
        <v>0</v>
      </c>
      <c r="P37" s="28">
        <f t="shared" si="20"/>
        <v>0</v>
      </c>
      <c r="Q37" s="27">
        <v>131033.029822</v>
      </c>
      <c r="R37" s="28">
        <f t="shared" si="21"/>
        <v>88.434942070028299</v>
      </c>
      <c r="S37" s="27">
        <v>17135.812833200001</v>
      </c>
      <c r="T37" s="28">
        <f t="shared" si="22"/>
        <v>11.565058193994826</v>
      </c>
      <c r="U37" s="27">
        <v>0</v>
      </c>
      <c r="V37" s="28">
        <f t="shared" si="23"/>
        <v>0</v>
      </c>
      <c r="W37" s="26" t="s">
        <v>216</v>
      </c>
      <c r="X37" s="26">
        <v>0</v>
      </c>
      <c r="Y37" s="26">
        <f t="shared" si="24"/>
        <v>0</v>
      </c>
      <c r="Z37" s="26">
        <v>0</v>
      </c>
      <c r="AA37" s="26">
        <f t="shared" si="25"/>
        <v>0</v>
      </c>
      <c r="AB37" s="26">
        <v>0</v>
      </c>
      <c r="AC37" s="26">
        <f t="shared" si="26"/>
        <v>0</v>
      </c>
      <c r="AD37" s="26">
        <v>0</v>
      </c>
      <c r="AE37" s="26">
        <f t="shared" si="27"/>
        <v>0</v>
      </c>
      <c r="AF37" s="26">
        <v>0</v>
      </c>
      <c r="AG37" s="26">
        <f t="shared" si="28"/>
        <v>0</v>
      </c>
      <c r="AH37" s="26">
        <v>1656.7498880000001</v>
      </c>
      <c r="AI37" s="45">
        <f t="shared" si="29"/>
        <v>1.1181499853039845</v>
      </c>
      <c r="AJ37" s="48" t="s">
        <v>405</v>
      </c>
      <c r="AK37" s="50" t="s">
        <v>259</v>
      </c>
    </row>
    <row r="38" spans="1:37" ht="120" x14ac:dyDescent="0.25">
      <c r="A38" s="25">
        <v>202</v>
      </c>
      <c r="B38" s="47" t="s">
        <v>95</v>
      </c>
      <c r="C38" s="25" t="s">
        <v>1</v>
      </c>
      <c r="D38" s="26">
        <v>37130.445357999997</v>
      </c>
      <c r="E38" s="26">
        <v>37130.445357999997</v>
      </c>
      <c r="F38" s="26">
        <f t="shared" si="15"/>
        <v>100</v>
      </c>
      <c r="G38" s="26">
        <v>0</v>
      </c>
      <c r="H38" s="26">
        <f t="shared" si="16"/>
        <v>0</v>
      </c>
      <c r="I38" s="26">
        <v>0</v>
      </c>
      <c r="J38" s="26">
        <f t="shared" si="17"/>
        <v>0</v>
      </c>
      <c r="K38" s="26">
        <v>0</v>
      </c>
      <c r="L38" s="26">
        <f t="shared" si="18"/>
        <v>0</v>
      </c>
      <c r="M38" s="27">
        <v>0</v>
      </c>
      <c r="N38" s="28">
        <f t="shared" si="19"/>
        <v>0</v>
      </c>
      <c r="O38" s="27">
        <v>0</v>
      </c>
      <c r="P38" s="28">
        <f t="shared" si="20"/>
        <v>0</v>
      </c>
      <c r="Q38" s="27">
        <v>37130.445358099998</v>
      </c>
      <c r="R38" s="28">
        <f t="shared" si="21"/>
        <v>100.00000000026932</v>
      </c>
      <c r="S38" s="27">
        <v>0</v>
      </c>
      <c r="T38" s="28">
        <f t="shared" si="22"/>
        <v>0</v>
      </c>
      <c r="U38" s="27">
        <v>0</v>
      </c>
      <c r="V38" s="28">
        <f t="shared" si="23"/>
        <v>0</v>
      </c>
      <c r="W38" s="26" t="s">
        <v>216</v>
      </c>
      <c r="X38" s="26">
        <v>0</v>
      </c>
      <c r="Y38" s="26">
        <f t="shared" si="24"/>
        <v>0</v>
      </c>
      <c r="Z38" s="26">
        <v>0</v>
      </c>
      <c r="AA38" s="26">
        <f t="shared" si="25"/>
        <v>0</v>
      </c>
      <c r="AB38" s="26">
        <v>0</v>
      </c>
      <c r="AC38" s="26">
        <f t="shared" si="26"/>
        <v>0</v>
      </c>
      <c r="AD38" s="26">
        <v>0</v>
      </c>
      <c r="AE38" s="26">
        <f t="shared" si="27"/>
        <v>0</v>
      </c>
      <c r="AF38" s="26">
        <v>511.16333700000001</v>
      </c>
      <c r="AG38" s="26">
        <f t="shared" si="28"/>
        <v>1.3766690166830076</v>
      </c>
      <c r="AH38" s="26">
        <v>2763.9925499999999</v>
      </c>
      <c r="AI38" s="45">
        <f t="shared" si="29"/>
        <v>7.4440059184597951</v>
      </c>
      <c r="AJ38" s="48" t="s">
        <v>405</v>
      </c>
      <c r="AK38" s="50" t="s">
        <v>260</v>
      </c>
    </row>
    <row r="39" spans="1:37" ht="105" x14ac:dyDescent="0.25">
      <c r="A39" s="25">
        <v>223</v>
      </c>
      <c r="B39" s="47" t="s">
        <v>48</v>
      </c>
      <c r="C39" s="25" t="s">
        <v>1</v>
      </c>
      <c r="D39" s="26">
        <v>63092.341354999997</v>
      </c>
      <c r="E39" s="26">
        <v>63092.341354999997</v>
      </c>
      <c r="F39" s="26">
        <f t="shared" si="15"/>
        <v>100</v>
      </c>
      <c r="G39" s="26">
        <v>0</v>
      </c>
      <c r="H39" s="26">
        <f t="shared" si="16"/>
        <v>0</v>
      </c>
      <c r="I39" s="26">
        <v>0</v>
      </c>
      <c r="J39" s="26">
        <f t="shared" si="17"/>
        <v>0</v>
      </c>
      <c r="K39" s="26">
        <v>0</v>
      </c>
      <c r="L39" s="26">
        <f t="shared" si="18"/>
        <v>0</v>
      </c>
      <c r="M39" s="27">
        <v>0</v>
      </c>
      <c r="N39" s="28">
        <f t="shared" si="19"/>
        <v>0</v>
      </c>
      <c r="O39" s="27">
        <v>0</v>
      </c>
      <c r="P39" s="28">
        <f t="shared" si="20"/>
        <v>0</v>
      </c>
      <c r="Q39" s="27">
        <v>50128.659426999999</v>
      </c>
      <c r="R39" s="28">
        <f t="shared" si="21"/>
        <v>79.452843800711719</v>
      </c>
      <c r="S39" s="27">
        <v>6502.0661055</v>
      </c>
      <c r="T39" s="28">
        <f t="shared" si="22"/>
        <v>10.305634512618573</v>
      </c>
      <c r="U39" s="27">
        <v>6461.6158022199998</v>
      </c>
      <c r="V39" s="28">
        <f t="shared" si="23"/>
        <v>10.241521654526338</v>
      </c>
      <c r="W39" s="26" t="s">
        <v>216</v>
      </c>
      <c r="X39" s="26">
        <v>0</v>
      </c>
      <c r="Y39" s="26">
        <f t="shared" si="24"/>
        <v>0</v>
      </c>
      <c r="Z39" s="26">
        <v>0</v>
      </c>
      <c r="AA39" s="26">
        <f t="shared" si="25"/>
        <v>0</v>
      </c>
      <c r="AB39" s="26">
        <v>0</v>
      </c>
      <c r="AC39" s="26">
        <f t="shared" si="26"/>
        <v>0</v>
      </c>
      <c r="AD39" s="26">
        <v>0</v>
      </c>
      <c r="AE39" s="26">
        <f t="shared" si="27"/>
        <v>0</v>
      </c>
      <c r="AF39" s="26">
        <v>0</v>
      </c>
      <c r="AG39" s="26">
        <f t="shared" si="28"/>
        <v>0</v>
      </c>
      <c r="AH39" s="26">
        <v>0</v>
      </c>
      <c r="AI39" s="45">
        <f t="shared" si="29"/>
        <v>0</v>
      </c>
      <c r="AJ39" s="48" t="s">
        <v>405</v>
      </c>
      <c r="AK39" s="50" t="s">
        <v>327</v>
      </c>
    </row>
    <row r="40" spans="1:37" ht="60" x14ac:dyDescent="0.25">
      <c r="A40" s="25">
        <v>225</v>
      </c>
      <c r="B40" s="47" t="s">
        <v>51</v>
      </c>
      <c r="C40" s="25" t="s">
        <v>1</v>
      </c>
      <c r="D40" s="26">
        <v>14701.292439999999</v>
      </c>
      <c r="E40" s="26">
        <v>14701.292439999999</v>
      </c>
      <c r="F40" s="26">
        <f t="shared" si="15"/>
        <v>100</v>
      </c>
      <c r="G40" s="26">
        <v>0</v>
      </c>
      <c r="H40" s="26">
        <f t="shared" si="16"/>
        <v>0</v>
      </c>
      <c r="I40" s="26">
        <v>0</v>
      </c>
      <c r="J40" s="26">
        <f t="shared" si="17"/>
        <v>0</v>
      </c>
      <c r="K40" s="26">
        <v>0</v>
      </c>
      <c r="L40" s="26">
        <f t="shared" si="18"/>
        <v>0</v>
      </c>
      <c r="M40" s="27">
        <v>0</v>
      </c>
      <c r="N40" s="28">
        <f t="shared" si="19"/>
        <v>0</v>
      </c>
      <c r="O40" s="27">
        <v>0</v>
      </c>
      <c r="P40" s="28">
        <f t="shared" si="20"/>
        <v>0</v>
      </c>
      <c r="Q40" s="27">
        <v>13693.825116800001</v>
      </c>
      <c r="R40" s="28">
        <f t="shared" si="21"/>
        <v>93.147083310452132</v>
      </c>
      <c r="S40" s="27">
        <v>1007.46732329</v>
      </c>
      <c r="T40" s="28">
        <f t="shared" si="22"/>
        <v>6.8529166901600655</v>
      </c>
      <c r="U40" s="27">
        <v>0</v>
      </c>
      <c r="V40" s="28">
        <f t="shared" si="23"/>
        <v>0</v>
      </c>
      <c r="W40" s="26" t="s">
        <v>216</v>
      </c>
      <c r="X40" s="26">
        <v>0</v>
      </c>
      <c r="Y40" s="26">
        <f t="shared" si="24"/>
        <v>0</v>
      </c>
      <c r="Z40" s="26">
        <v>14701.292439999999</v>
      </c>
      <c r="AA40" s="26">
        <f t="shared" si="25"/>
        <v>100</v>
      </c>
      <c r="AB40" s="26">
        <v>0</v>
      </c>
      <c r="AC40" s="26">
        <f t="shared" si="26"/>
        <v>0</v>
      </c>
      <c r="AD40" s="26">
        <v>0</v>
      </c>
      <c r="AE40" s="26">
        <f t="shared" si="27"/>
        <v>0</v>
      </c>
      <c r="AF40" s="26">
        <v>0</v>
      </c>
      <c r="AG40" s="26">
        <f t="shared" si="28"/>
        <v>0</v>
      </c>
      <c r="AH40" s="26">
        <v>283.21789799999999</v>
      </c>
      <c r="AI40" s="45">
        <f t="shared" si="29"/>
        <v>1.9264829888657056</v>
      </c>
      <c r="AJ40" s="48" t="s">
        <v>405</v>
      </c>
      <c r="AK40" s="50" t="s">
        <v>261</v>
      </c>
    </row>
    <row r="41" spans="1:37" ht="120" x14ac:dyDescent="0.25">
      <c r="A41" s="25">
        <v>271</v>
      </c>
      <c r="B41" s="47" t="s">
        <v>90</v>
      </c>
      <c r="C41" s="25" t="s">
        <v>1</v>
      </c>
      <c r="D41" s="26">
        <v>35573.446969999997</v>
      </c>
      <c r="E41" s="26">
        <v>35573.446969999997</v>
      </c>
      <c r="F41" s="26">
        <f t="shared" si="15"/>
        <v>100</v>
      </c>
      <c r="G41" s="26">
        <v>0</v>
      </c>
      <c r="H41" s="26">
        <f t="shared" si="16"/>
        <v>0</v>
      </c>
      <c r="I41" s="26">
        <v>0</v>
      </c>
      <c r="J41" s="26">
        <f t="shared" si="17"/>
        <v>0</v>
      </c>
      <c r="K41" s="26">
        <v>0</v>
      </c>
      <c r="L41" s="26">
        <f t="shared" si="18"/>
        <v>0</v>
      </c>
      <c r="M41" s="27">
        <v>0</v>
      </c>
      <c r="N41" s="28">
        <f t="shared" si="19"/>
        <v>0</v>
      </c>
      <c r="O41" s="27">
        <v>0</v>
      </c>
      <c r="P41" s="28">
        <f t="shared" si="20"/>
        <v>0</v>
      </c>
      <c r="Q41" s="27">
        <v>35573.446969999997</v>
      </c>
      <c r="R41" s="28">
        <f t="shared" si="21"/>
        <v>100</v>
      </c>
      <c r="S41" s="27">
        <v>0</v>
      </c>
      <c r="T41" s="28">
        <f t="shared" si="22"/>
        <v>0</v>
      </c>
      <c r="U41" s="27">
        <v>0</v>
      </c>
      <c r="V41" s="28">
        <f t="shared" si="23"/>
        <v>0</v>
      </c>
      <c r="W41" s="26" t="s">
        <v>216</v>
      </c>
      <c r="X41" s="26">
        <v>0</v>
      </c>
      <c r="Y41" s="26">
        <f t="shared" si="24"/>
        <v>0</v>
      </c>
      <c r="Z41" s="26">
        <v>0</v>
      </c>
      <c r="AA41" s="26">
        <f t="shared" si="25"/>
        <v>0</v>
      </c>
      <c r="AB41" s="26">
        <v>0</v>
      </c>
      <c r="AC41" s="26">
        <f t="shared" si="26"/>
        <v>0</v>
      </c>
      <c r="AD41" s="26">
        <v>0</v>
      </c>
      <c r="AE41" s="26">
        <f t="shared" si="27"/>
        <v>0</v>
      </c>
      <c r="AF41" s="26">
        <v>2049.8973620000002</v>
      </c>
      <c r="AG41" s="26">
        <f t="shared" si="28"/>
        <v>5.7624366953495718</v>
      </c>
      <c r="AH41" s="26">
        <v>6054.8291010000003</v>
      </c>
      <c r="AI41" s="45">
        <f t="shared" si="29"/>
        <v>17.020642126994872</v>
      </c>
      <c r="AJ41" s="48" t="s">
        <v>405</v>
      </c>
      <c r="AK41" s="50" t="s">
        <v>262</v>
      </c>
    </row>
    <row r="42" spans="1:37" ht="120" x14ac:dyDescent="0.25">
      <c r="A42" s="25">
        <v>281</v>
      </c>
      <c r="B42" s="47" t="s">
        <v>107</v>
      </c>
      <c r="C42" s="25" t="s">
        <v>1</v>
      </c>
      <c r="D42" s="26">
        <v>17951.542290000001</v>
      </c>
      <c r="E42" s="26">
        <v>17951.542290000001</v>
      </c>
      <c r="F42" s="26">
        <f t="shared" si="15"/>
        <v>100</v>
      </c>
      <c r="G42" s="26">
        <v>0</v>
      </c>
      <c r="H42" s="26">
        <f t="shared" si="16"/>
        <v>0</v>
      </c>
      <c r="I42" s="26">
        <v>0</v>
      </c>
      <c r="J42" s="26">
        <f t="shared" si="17"/>
        <v>0</v>
      </c>
      <c r="K42" s="26">
        <v>0</v>
      </c>
      <c r="L42" s="26">
        <f t="shared" si="18"/>
        <v>0</v>
      </c>
      <c r="M42" s="27">
        <v>11646.9335842</v>
      </c>
      <c r="N42" s="28">
        <f t="shared" si="19"/>
        <v>64.879849296781501</v>
      </c>
      <c r="O42" s="27">
        <v>0</v>
      </c>
      <c r="P42" s="28">
        <f t="shared" si="20"/>
        <v>0</v>
      </c>
      <c r="Q42" s="26">
        <v>17951.542290000001</v>
      </c>
      <c r="R42" s="28">
        <f t="shared" si="21"/>
        <v>100</v>
      </c>
      <c r="S42" s="27">
        <v>0</v>
      </c>
      <c r="T42" s="28">
        <f t="shared" si="22"/>
        <v>0</v>
      </c>
      <c r="U42" s="27">
        <v>17951.542290000001</v>
      </c>
      <c r="V42" s="28">
        <f t="shared" si="23"/>
        <v>100</v>
      </c>
      <c r="W42" s="26" t="s">
        <v>216</v>
      </c>
      <c r="X42" s="26">
        <v>0</v>
      </c>
      <c r="Y42" s="26">
        <f t="shared" si="24"/>
        <v>0</v>
      </c>
      <c r="Z42" s="26">
        <v>0</v>
      </c>
      <c r="AA42" s="26">
        <f t="shared" si="25"/>
        <v>0</v>
      </c>
      <c r="AB42" s="26">
        <v>17951.542290000001</v>
      </c>
      <c r="AC42" s="26">
        <f t="shared" si="26"/>
        <v>100</v>
      </c>
      <c r="AD42" s="26">
        <v>0</v>
      </c>
      <c r="AE42" s="26">
        <f t="shared" si="27"/>
        <v>0</v>
      </c>
      <c r="AF42" s="26">
        <v>52.196646999999999</v>
      </c>
      <c r="AG42" s="26">
        <f t="shared" si="28"/>
        <v>0.29076413690135366</v>
      </c>
      <c r="AH42" s="26">
        <v>1434.1711069999999</v>
      </c>
      <c r="AI42" s="45">
        <f t="shared" si="29"/>
        <v>7.9891247438885085</v>
      </c>
      <c r="AJ42" s="48" t="s">
        <v>228</v>
      </c>
      <c r="AK42" s="50" t="s">
        <v>263</v>
      </c>
    </row>
    <row r="43" spans="1:37" ht="105" x14ac:dyDescent="0.25">
      <c r="A43" s="25">
        <v>284</v>
      </c>
      <c r="B43" s="47" t="s">
        <v>109</v>
      </c>
      <c r="C43" s="25" t="s">
        <v>1</v>
      </c>
      <c r="D43" s="26">
        <v>531941.03550999996</v>
      </c>
      <c r="E43" s="26">
        <v>531941.03550999996</v>
      </c>
      <c r="F43" s="26">
        <f t="shared" si="15"/>
        <v>100</v>
      </c>
      <c r="G43" s="26">
        <v>0</v>
      </c>
      <c r="H43" s="26">
        <f t="shared" si="16"/>
        <v>0</v>
      </c>
      <c r="I43" s="26">
        <v>0</v>
      </c>
      <c r="J43" s="26">
        <f t="shared" si="17"/>
        <v>0</v>
      </c>
      <c r="K43" s="26">
        <v>0</v>
      </c>
      <c r="L43" s="26">
        <f t="shared" si="18"/>
        <v>0</v>
      </c>
      <c r="M43" s="27">
        <v>0</v>
      </c>
      <c r="N43" s="28">
        <f t="shared" si="19"/>
        <v>0</v>
      </c>
      <c r="O43" s="27">
        <v>0</v>
      </c>
      <c r="P43" s="28">
        <f t="shared" si="20"/>
        <v>0</v>
      </c>
      <c r="Q43" s="27">
        <v>499270.74245999899</v>
      </c>
      <c r="R43" s="28">
        <f t="shared" si="21"/>
        <v>93.858286751899442</v>
      </c>
      <c r="S43" s="27">
        <v>32670.293050100001</v>
      </c>
      <c r="T43" s="28">
        <f t="shared" si="22"/>
        <v>6.141713248119177</v>
      </c>
      <c r="U43" s="27">
        <v>0</v>
      </c>
      <c r="V43" s="28">
        <f t="shared" si="23"/>
        <v>0</v>
      </c>
      <c r="W43" s="26" t="s">
        <v>216</v>
      </c>
      <c r="X43" s="26">
        <v>0</v>
      </c>
      <c r="Y43" s="26">
        <f t="shared" si="24"/>
        <v>0</v>
      </c>
      <c r="Z43" s="26">
        <v>0</v>
      </c>
      <c r="AA43" s="26">
        <f t="shared" si="25"/>
        <v>0</v>
      </c>
      <c r="AB43" s="26">
        <v>0</v>
      </c>
      <c r="AC43" s="26">
        <f t="shared" si="26"/>
        <v>0</v>
      </c>
      <c r="AD43" s="26">
        <v>11900</v>
      </c>
      <c r="AE43" s="26">
        <f t="shared" si="27"/>
        <v>2.237090054274689</v>
      </c>
      <c r="AF43" s="26">
        <v>42460.381049000003</v>
      </c>
      <c r="AG43" s="26">
        <f t="shared" si="28"/>
        <v>7.9821593399522177</v>
      </c>
      <c r="AH43" s="26">
        <v>32474.387033999999</v>
      </c>
      <c r="AI43" s="45">
        <f t="shared" si="29"/>
        <v>6.1048847270948166</v>
      </c>
      <c r="AJ43" s="48" t="s">
        <v>405</v>
      </c>
      <c r="AK43" s="50" t="s">
        <v>264</v>
      </c>
    </row>
    <row r="44" spans="1:37" ht="165" x14ac:dyDescent="0.25">
      <c r="A44" s="25">
        <v>287</v>
      </c>
      <c r="B44" s="47" t="s">
        <v>112</v>
      </c>
      <c r="C44" s="25" t="s">
        <v>1</v>
      </c>
      <c r="D44" s="26">
        <v>56287.219599999997</v>
      </c>
      <c r="E44" s="26">
        <v>56287.219599999997</v>
      </c>
      <c r="F44" s="26">
        <f t="shared" si="15"/>
        <v>100</v>
      </c>
      <c r="G44" s="26">
        <v>0</v>
      </c>
      <c r="H44" s="26">
        <f t="shared" si="16"/>
        <v>0</v>
      </c>
      <c r="I44" s="26">
        <v>0</v>
      </c>
      <c r="J44" s="26">
        <f t="shared" si="17"/>
        <v>0</v>
      </c>
      <c r="K44" s="26">
        <v>0</v>
      </c>
      <c r="L44" s="26">
        <f t="shared" si="18"/>
        <v>0</v>
      </c>
      <c r="M44" s="27">
        <v>539.02723692200004</v>
      </c>
      <c r="N44" s="28">
        <f t="shared" si="19"/>
        <v>0.95763699246924616</v>
      </c>
      <c r="O44" s="27">
        <v>0</v>
      </c>
      <c r="P44" s="28">
        <f t="shared" si="20"/>
        <v>0</v>
      </c>
      <c r="Q44" s="27">
        <v>51845.329831499999</v>
      </c>
      <c r="R44" s="28">
        <f t="shared" si="21"/>
        <v>92.108528720967414</v>
      </c>
      <c r="S44" s="27">
        <v>4441.8897685299999</v>
      </c>
      <c r="T44" s="28">
        <f t="shared" si="22"/>
        <v>7.8914712790858834</v>
      </c>
      <c r="U44" s="27">
        <v>0</v>
      </c>
      <c r="V44" s="28">
        <f t="shared" si="23"/>
        <v>0</v>
      </c>
      <c r="W44" s="26" t="s">
        <v>216</v>
      </c>
      <c r="X44" s="26">
        <v>0</v>
      </c>
      <c r="Y44" s="26">
        <f t="shared" si="24"/>
        <v>0</v>
      </c>
      <c r="Z44" s="26">
        <v>0</v>
      </c>
      <c r="AA44" s="26">
        <f t="shared" si="25"/>
        <v>0</v>
      </c>
      <c r="AB44" s="26">
        <v>0</v>
      </c>
      <c r="AC44" s="26">
        <f t="shared" si="26"/>
        <v>0</v>
      </c>
      <c r="AD44" s="26">
        <v>250.990015</v>
      </c>
      <c r="AE44" s="26">
        <f t="shared" si="27"/>
        <v>0.44590942097271402</v>
      </c>
      <c r="AF44" s="26">
        <v>5453.2176440000003</v>
      </c>
      <c r="AG44" s="26">
        <f t="shared" si="28"/>
        <v>9.6881986403890519</v>
      </c>
      <c r="AH44" s="26">
        <v>4140.2010790000004</v>
      </c>
      <c r="AI44" s="45">
        <f t="shared" si="29"/>
        <v>7.3554904797607037</v>
      </c>
      <c r="AJ44" s="48" t="s">
        <v>405</v>
      </c>
      <c r="AK44" s="50" t="s">
        <v>328</v>
      </c>
    </row>
    <row r="45" spans="1:37" ht="105" x14ac:dyDescent="0.25">
      <c r="A45" s="25">
        <v>288</v>
      </c>
      <c r="B45" s="47" t="s">
        <v>113</v>
      </c>
      <c r="C45" s="25" t="s">
        <v>1</v>
      </c>
      <c r="D45" s="26">
        <v>5619.3262500000001</v>
      </c>
      <c r="E45" s="26">
        <v>5619.3262500000001</v>
      </c>
      <c r="F45" s="26">
        <f t="shared" si="15"/>
        <v>100</v>
      </c>
      <c r="G45" s="26">
        <v>0</v>
      </c>
      <c r="H45" s="26">
        <f t="shared" si="16"/>
        <v>0</v>
      </c>
      <c r="I45" s="26">
        <v>0</v>
      </c>
      <c r="J45" s="26">
        <f t="shared" si="17"/>
        <v>0</v>
      </c>
      <c r="K45" s="26">
        <v>0</v>
      </c>
      <c r="L45" s="26">
        <f t="shared" si="18"/>
        <v>0</v>
      </c>
      <c r="M45" s="27">
        <v>0</v>
      </c>
      <c r="N45" s="28">
        <f t="shared" si="19"/>
        <v>0</v>
      </c>
      <c r="O45" s="27">
        <v>0</v>
      </c>
      <c r="P45" s="28">
        <f t="shared" si="20"/>
        <v>0</v>
      </c>
      <c r="Q45" s="27">
        <v>5619.3262500600003</v>
      </c>
      <c r="R45" s="28">
        <f t="shared" si="21"/>
        <v>100.00000000106775</v>
      </c>
      <c r="S45" s="27">
        <v>0</v>
      </c>
      <c r="T45" s="28">
        <f t="shared" si="22"/>
        <v>0</v>
      </c>
      <c r="U45" s="27">
        <v>0</v>
      </c>
      <c r="V45" s="28">
        <f t="shared" si="23"/>
        <v>0</v>
      </c>
      <c r="W45" s="26" t="s">
        <v>216</v>
      </c>
      <c r="X45" s="26">
        <v>0</v>
      </c>
      <c r="Y45" s="26">
        <f t="shared" si="24"/>
        <v>0</v>
      </c>
      <c r="Z45" s="26">
        <v>0</v>
      </c>
      <c r="AA45" s="26">
        <f t="shared" si="25"/>
        <v>0</v>
      </c>
      <c r="AB45" s="26">
        <v>0</v>
      </c>
      <c r="AC45" s="26">
        <f t="shared" si="26"/>
        <v>0</v>
      </c>
      <c r="AD45" s="26">
        <v>0</v>
      </c>
      <c r="AE45" s="26">
        <f t="shared" si="27"/>
        <v>0</v>
      </c>
      <c r="AF45" s="26">
        <v>0</v>
      </c>
      <c r="AG45" s="26">
        <f t="shared" si="28"/>
        <v>0</v>
      </c>
      <c r="AH45" s="26">
        <v>1155.356806</v>
      </c>
      <c r="AI45" s="45">
        <f t="shared" si="29"/>
        <v>20.560415156532333</v>
      </c>
      <c r="AJ45" s="48" t="s">
        <v>405</v>
      </c>
      <c r="AK45" s="50" t="s">
        <v>265</v>
      </c>
    </row>
    <row r="46" spans="1:37" ht="120" x14ac:dyDescent="0.25">
      <c r="A46" s="25">
        <v>296</v>
      </c>
      <c r="B46" s="47" t="s">
        <v>127</v>
      </c>
      <c r="C46" s="25" t="s">
        <v>1</v>
      </c>
      <c r="D46" s="26">
        <v>4023.895379</v>
      </c>
      <c r="E46" s="26">
        <v>4023.895379</v>
      </c>
      <c r="F46" s="26">
        <f t="shared" si="15"/>
        <v>100</v>
      </c>
      <c r="G46" s="26">
        <v>0</v>
      </c>
      <c r="H46" s="26">
        <f t="shared" si="16"/>
        <v>0</v>
      </c>
      <c r="I46" s="26">
        <v>0</v>
      </c>
      <c r="J46" s="26">
        <f t="shared" si="17"/>
        <v>0</v>
      </c>
      <c r="K46" s="26">
        <v>0</v>
      </c>
      <c r="L46" s="26">
        <f t="shared" si="18"/>
        <v>0</v>
      </c>
      <c r="M46" s="27">
        <v>0</v>
      </c>
      <c r="N46" s="28">
        <f t="shared" si="19"/>
        <v>0</v>
      </c>
      <c r="O46" s="27">
        <v>0</v>
      </c>
      <c r="P46" s="28">
        <f t="shared" si="20"/>
        <v>0</v>
      </c>
      <c r="Q46" s="27">
        <v>4023.8953789699999</v>
      </c>
      <c r="R46" s="28">
        <f t="shared" si="21"/>
        <v>99.999999999254442</v>
      </c>
      <c r="S46" s="27">
        <v>0</v>
      </c>
      <c r="T46" s="28">
        <f t="shared" si="22"/>
        <v>0</v>
      </c>
      <c r="U46" s="27">
        <v>0</v>
      </c>
      <c r="V46" s="28">
        <f t="shared" si="23"/>
        <v>0</v>
      </c>
      <c r="W46" s="26" t="s">
        <v>216</v>
      </c>
      <c r="X46" s="26">
        <v>0</v>
      </c>
      <c r="Y46" s="26">
        <f t="shared" si="24"/>
        <v>0</v>
      </c>
      <c r="Z46" s="26">
        <v>0</v>
      </c>
      <c r="AA46" s="26">
        <f t="shared" si="25"/>
        <v>0</v>
      </c>
      <c r="AB46" s="26">
        <v>0</v>
      </c>
      <c r="AC46" s="26">
        <f t="shared" si="26"/>
        <v>0</v>
      </c>
      <c r="AD46" s="26">
        <v>0</v>
      </c>
      <c r="AE46" s="26">
        <f t="shared" si="27"/>
        <v>0</v>
      </c>
      <c r="AF46" s="26">
        <v>425.97950200000002</v>
      </c>
      <c r="AG46" s="26">
        <f t="shared" si="28"/>
        <v>10.586246954210386</v>
      </c>
      <c r="AH46" s="26">
        <v>252.25058300000001</v>
      </c>
      <c r="AI46" s="45">
        <f t="shared" si="29"/>
        <v>6.2688156435788889</v>
      </c>
      <c r="AJ46" s="48" t="s">
        <v>405</v>
      </c>
      <c r="AK46" s="50" t="s">
        <v>267</v>
      </c>
    </row>
    <row r="47" spans="1:37" ht="90" x14ac:dyDescent="0.25">
      <c r="A47" s="25">
        <v>333</v>
      </c>
      <c r="B47" s="47" t="s">
        <v>165</v>
      </c>
      <c r="C47" s="25" t="s">
        <v>1</v>
      </c>
      <c r="D47" s="26">
        <v>1006.5741</v>
      </c>
      <c r="E47" s="26">
        <v>1006.5741</v>
      </c>
      <c r="F47" s="26">
        <f t="shared" si="15"/>
        <v>100</v>
      </c>
      <c r="G47" s="26">
        <v>0</v>
      </c>
      <c r="H47" s="26">
        <f t="shared" si="16"/>
        <v>0</v>
      </c>
      <c r="I47" s="26">
        <v>0</v>
      </c>
      <c r="J47" s="26">
        <f t="shared" si="17"/>
        <v>0</v>
      </c>
      <c r="K47" s="26">
        <v>0</v>
      </c>
      <c r="L47" s="26">
        <f t="shared" si="18"/>
        <v>0</v>
      </c>
      <c r="M47" s="27">
        <v>106.408015781</v>
      </c>
      <c r="N47" s="28">
        <f t="shared" si="19"/>
        <v>10.571304763454572</v>
      </c>
      <c r="O47" s="27">
        <v>0</v>
      </c>
      <c r="P47" s="28">
        <f t="shared" si="20"/>
        <v>0</v>
      </c>
      <c r="Q47" s="27">
        <v>0</v>
      </c>
      <c r="R47" s="28">
        <f t="shared" si="21"/>
        <v>0</v>
      </c>
      <c r="S47" s="27">
        <v>1006.57409999</v>
      </c>
      <c r="T47" s="28">
        <f t="shared" si="22"/>
        <v>99.999999999006533</v>
      </c>
      <c r="U47" s="27">
        <v>0</v>
      </c>
      <c r="V47" s="28">
        <f t="shared" si="23"/>
        <v>0</v>
      </c>
      <c r="W47" s="26" t="s">
        <v>216</v>
      </c>
      <c r="X47" s="26">
        <v>1006.5741</v>
      </c>
      <c r="Y47" s="26">
        <f t="shared" si="24"/>
        <v>100</v>
      </c>
      <c r="Z47" s="26">
        <v>0</v>
      </c>
      <c r="AA47" s="26">
        <f t="shared" si="25"/>
        <v>0</v>
      </c>
      <c r="AB47" s="26">
        <v>0</v>
      </c>
      <c r="AC47" s="26">
        <f t="shared" si="26"/>
        <v>0</v>
      </c>
      <c r="AD47" s="26">
        <v>0</v>
      </c>
      <c r="AE47" s="26">
        <f t="shared" si="27"/>
        <v>0</v>
      </c>
      <c r="AF47" s="26">
        <v>0</v>
      </c>
      <c r="AG47" s="26">
        <f t="shared" si="28"/>
        <v>0</v>
      </c>
      <c r="AH47" s="26">
        <v>0</v>
      </c>
      <c r="AI47" s="45">
        <f t="shared" si="29"/>
        <v>0</v>
      </c>
      <c r="AJ47" s="48" t="s">
        <v>413</v>
      </c>
      <c r="AK47" s="50" t="s">
        <v>266</v>
      </c>
    </row>
    <row r="48" spans="1:37" ht="120" x14ac:dyDescent="0.25">
      <c r="A48" s="25">
        <v>24</v>
      </c>
      <c r="B48" s="47" t="s">
        <v>38</v>
      </c>
      <c r="C48" s="25" t="s">
        <v>1</v>
      </c>
      <c r="D48" s="26">
        <v>90750.160816200005</v>
      </c>
      <c r="E48" s="26">
        <v>90750.160816000003</v>
      </c>
      <c r="F48" s="26">
        <f t="shared" si="15"/>
        <v>99.999999999779618</v>
      </c>
      <c r="G48" s="26">
        <v>0</v>
      </c>
      <c r="H48" s="26">
        <f t="shared" si="16"/>
        <v>0</v>
      </c>
      <c r="I48" s="26">
        <v>0</v>
      </c>
      <c r="J48" s="26">
        <f t="shared" si="17"/>
        <v>0</v>
      </c>
      <c r="K48" s="26">
        <v>0</v>
      </c>
      <c r="L48" s="26">
        <f t="shared" si="18"/>
        <v>0</v>
      </c>
      <c r="M48" s="27">
        <v>0</v>
      </c>
      <c r="N48" s="28">
        <f t="shared" si="19"/>
        <v>0</v>
      </c>
      <c r="O48" s="27">
        <v>0</v>
      </c>
      <c r="P48" s="28">
        <f t="shared" si="20"/>
        <v>0</v>
      </c>
      <c r="Q48" s="27">
        <v>90750.160793699906</v>
      </c>
      <c r="R48" s="28">
        <f t="shared" si="21"/>
        <v>99.999999975206535</v>
      </c>
      <c r="S48" s="27">
        <v>0</v>
      </c>
      <c r="T48" s="28">
        <f t="shared" si="22"/>
        <v>0</v>
      </c>
      <c r="U48" s="27">
        <v>0</v>
      </c>
      <c r="V48" s="28">
        <f t="shared" si="23"/>
        <v>0</v>
      </c>
      <c r="W48" s="26" t="s">
        <v>216</v>
      </c>
      <c r="X48" s="26">
        <v>0</v>
      </c>
      <c r="Y48" s="26">
        <f t="shared" si="24"/>
        <v>0</v>
      </c>
      <c r="Z48" s="26">
        <v>0</v>
      </c>
      <c r="AA48" s="26">
        <f t="shared" si="25"/>
        <v>0</v>
      </c>
      <c r="AB48" s="26">
        <v>90750.160816000003</v>
      </c>
      <c r="AC48" s="26">
        <f t="shared" si="26"/>
        <v>99.999999999779618</v>
      </c>
      <c r="AD48" s="26">
        <v>0</v>
      </c>
      <c r="AE48" s="26">
        <f t="shared" si="27"/>
        <v>0</v>
      </c>
      <c r="AF48" s="26">
        <v>13819.688889999999</v>
      </c>
      <c r="AG48" s="26">
        <f t="shared" si="28"/>
        <v>15.228280331083466</v>
      </c>
      <c r="AH48" s="26">
        <v>13534.841794</v>
      </c>
      <c r="AI48" s="45">
        <f t="shared" si="29"/>
        <v>14.914399789784028</v>
      </c>
      <c r="AJ48" s="48" t="s">
        <v>405</v>
      </c>
      <c r="AK48" s="50" t="s">
        <v>329</v>
      </c>
    </row>
    <row r="49" spans="1:37" ht="120" x14ac:dyDescent="0.25">
      <c r="A49" s="25">
        <v>154</v>
      </c>
      <c r="B49" s="47" t="s">
        <v>74</v>
      </c>
      <c r="C49" s="25" t="s">
        <v>1</v>
      </c>
      <c r="D49" s="26">
        <v>34535.793701199997</v>
      </c>
      <c r="E49" s="26">
        <v>34535.793701000002</v>
      </c>
      <c r="F49" s="26">
        <f t="shared" si="15"/>
        <v>99.999999999420908</v>
      </c>
      <c r="G49" s="26">
        <v>0</v>
      </c>
      <c r="H49" s="26">
        <f t="shared" si="16"/>
        <v>0</v>
      </c>
      <c r="I49" s="26">
        <v>0</v>
      </c>
      <c r="J49" s="26">
        <f t="shared" si="17"/>
        <v>0</v>
      </c>
      <c r="K49" s="26">
        <v>0</v>
      </c>
      <c r="L49" s="26">
        <f t="shared" si="18"/>
        <v>0</v>
      </c>
      <c r="M49" s="27">
        <v>0</v>
      </c>
      <c r="N49" s="28">
        <f t="shared" si="19"/>
        <v>0</v>
      </c>
      <c r="O49" s="27">
        <v>0</v>
      </c>
      <c r="P49" s="28">
        <f t="shared" si="20"/>
        <v>0</v>
      </c>
      <c r="Q49" s="27">
        <v>34535.793701199997</v>
      </c>
      <c r="R49" s="28">
        <f t="shared" si="21"/>
        <v>100</v>
      </c>
      <c r="S49" s="27">
        <v>0</v>
      </c>
      <c r="T49" s="28">
        <f t="shared" si="22"/>
        <v>0</v>
      </c>
      <c r="U49" s="27">
        <v>0</v>
      </c>
      <c r="V49" s="28">
        <f t="shared" si="23"/>
        <v>0</v>
      </c>
      <c r="W49" s="26" t="s">
        <v>216</v>
      </c>
      <c r="X49" s="26">
        <v>0</v>
      </c>
      <c r="Y49" s="26">
        <f t="shared" si="24"/>
        <v>0</v>
      </c>
      <c r="Z49" s="26">
        <v>0</v>
      </c>
      <c r="AA49" s="26">
        <f t="shared" si="25"/>
        <v>0</v>
      </c>
      <c r="AB49" s="26">
        <v>0</v>
      </c>
      <c r="AC49" s="26">
        <f t="shared" si="26"/>
        <v>0</v>
      </c>
      <c r="AD49" s="26">
        <v>1175</v>
      </c>
      <c r="AE49" s="26">
        <f t="shared" si="27"/>
        <v>3.4022672539857477</v>
      </c>
      <c r="AF49" s="26">
        <v>592.537871</v>
      </c>
      <c r="AG49" s="26">
        <f t="shared" si="28"/>
        <v>1.715721017233814</v>
      </c>
      <c r="AH49" s="26">
        <v>250.68339700000001</v>
      </c>
      <c r="AI49" s="45">
        <f t="shared" si="29"/>
        <v>0.72586545764341204</v>
      </c>
      <c r="AJ49" s="48" t="s">
        <v>405</v>
      </c>
      <c r="AK49" s="50" t="s">
        <v>330</v>
      </c>
    </row>
    <row r="50" spans="1:37" ht="120" x14ac:dyDescent="0.25">
      <c r="A50" s="25">
        <v>42</v>
      </c>
      <c r="B50" s="47" t="s">
        <v>26</v>
      </c>
      <c r="C50" s="25" t="s">
        <v>1</v>
      </c>
      <c r="D50" s="26">
        <v>127569.882081</v>
      </c>
      <c r="E50" s="26">
        <v>127569.88208</v>
      </c>
      <c r="F50" s="26">
        <f t="shared" si="15"/>
        <v>99.999999999216101</v>
      </c>
      <c r="G50" s="26">
        <v>0</v>
      </c>
      <c r="H50" s="26">
        <f t="shared" si="16"/>
        <v>0</v>
      </c>
      <c r="I50" s="26">
        <v>0</v>
      </c>
      <c r="J50" s="26">
        <f t="shared" si="17"/>
        <v>0</v>
      </c>
      <c r="K50" s="26">
        <v>0</v>
      </c>
      <c r="L50" s="26">
        <f t="shared" si="18"/>
        <v>0</v>
      </c>
      <c r="M50" s="27">
        <v>102132.26992200001</v>
      </c>
      <c r="N50" s="28">
        <f t="shared" si="19"/>
        <v>80.059860725709157</v>
      </c>
      <c r="O50" s="27">
        <v>0</v>
      </c>
      <c r="P50" s="28">
        <f t="shared" si="20"/>
        <v>0</v>
      </c>
      <c r="Q50" s="27">
        <v>0</v>
      </c>
      <c r="R50" s="28">
        <f t="shared" si="21"/>
        <v>0</v>
      </c>
      <c r="S50" s="27">
        <v>0</v>
      </c>
      <c r="T50" s="28">
        <f t="shared" si="22"/>
        <v>0</v>
      </c>
      <c r="U50" s="27">
        <v>127569.88208</v>
      </c>
      <c r="V50" s="28">
        <f t="shared" si="23"/>
        <v>99.999999999216101</v>
      </c>
      <c r="W50" s="26" t="s">
        <v>216</v>
      </c>
      <c r="X50" s="26">
        <v>0</v>
      </c>
      <c r="Y50" s="26">
        <f t="shared" si="24"/>
        <v>0</v>
      </c>
      <c r="Z50" s="26">
        <v>0</v>
      </c>
      <c r="AA50" s="26">
        <f t="shared" si="25"/>
        <v>0</v>
      </c>
      <c r="AB50" s="26">
        <v>127569.88208</v>
      </c>
      <c r="AC50" s="26">
        <f t="shared" si="26"/>
        <v>99.999999999216101</v>
      </c>
      <c r="AD50" s="26">
        <v>0</v>
      </c>
      <c r="AE50" s="26">
        <f t="shared" si="27"/>
        <v>0</v>
      </c>
      <c r="AF50" s="26">
        <v>9240.7814359999993</v>
      </c>
      <c r="AG50" s="26">
        <f t="shared" si="28"/>
        <v>7.2437014797368873</v>
      </c>
      <c r="AH50" s="26">
        <v>28493.295610000001</v>
      </c>
      <c r="AI50" s="45">
        <f t="shared" si="29"/>
        <v>22.335440893414241</v>
      </c>
      <c r="AJ50" s="48" t="s">
        <v>221</v>
      </c>
      <c r="AK50" s="50" t="s">
        <v>331</v>
      </c>
    </row>
    <row r="51" spans="1:37" ht="150" x14ac:dyDescent="0.25">
      <c r="A51" s="68" t="s">
        <v>356</v>
      </c>
      <c r="B51" s="47" t="s">
        <v>146</v>
      </c>
      <c r="C51" s="25" t="s">
        <v>1</v>
      </c>
      <c r="D51" s="26">
        <v>8370.0759980700004</v>
      </c>
      <c r="E51" s="26">
        <v>8370.0759980000003</v>
      </c>
      <c r="F51" s="26">
        <f t="shared" si="15"/>
        <v>99.999999999163677</v>
      </c>
      <c r="G51" s="26">
        <v>0</v>
      </c>
      <c r="H51" s="26">
        <f t="shared" si="16"/>
        <v>0</v>
      </c>
      <c r="I51" s="26">
        <v>0</v>
      </c>
      <c r="J51" s="26">
        <f t="shared" si="17"/>
        <v>0</v>
      </c>
      <c r="K51" s="26">
        <v>0</v>
      </c>
      <c r="L51" s="26">
        <f t="shared" si="18"/>
        <v>0</v>
      </c>
      <c r="M51" s="27">
        <v>0</v>
      </c>
      <c r="N51" s="28">
        <f t="shared" si="19"/>
        <v>0</v>
      </c>
      <c r="O51" s="27">
        <v>0</v>
      </c>
      <c r="P51" s="28">
        <f t="shared" si="20"/>
        <v>0</v>
      </c>
      <c r="Q51" s="27">
        <v>0</v>
      </c>
      <c r="R51" s="28">
        <f t="shared" si="21"/>
        <v>0</v>
      </c>
      <c r="S51" s="27">
        <v>8370.07599802</v>
      </c>
      <c r="T51" s="28">
        <f t="shared" si="22"/>
        <v>99.999999999402633</v>
      </c>
      <c r="U51" s="27">
        <v>0</v>
      </c>
      <c r="V51" s="28">
        <f t="shared" si="23"/>
        <v>0</v>
      </c>
      <c r="W51" s="26" t="s">
        <v>216</v>
      </c>
      <c r="X51" s="26">
        <v>0</v>
      </c>
      <c r="Y51" s="26">
        <f t="shared" si="24"/>
        <v>0</v>
      </c>
      <c r="Z51" s="26">
        <v>0</v>
      </c>
      <c r="AA51" s="26">
        <f t="shared" si="25"/>
        <v>0</v>
      </c>
      <c r="AB51" s="26">
        <v>8370.0759980000003</v>
      </c>
      <c r="AC51" s="26">
        <f t="shared" si="26"/>
        <v>99.999999999163677</v>
      </c>
      <c r="AD51" s="26">
        <v>0</v>
      </c>
      <c r="AE51" s="26">
        <f t="shared" si="27"/>
        <v>0</v>
      </c>
      <c r="AF51" s="26">
        <v>0</v>
      </c>
      <c r="AG51" s="26">
        <f t="shared" si="28"/>
        <v>0</v>
      </c>
      <c r="AH51" s="26">
        <v>785.09349499999996</v>
      </c>
      <c r="AI51" s="45">
        <f t="shared" si="29"/>
        <v>9.3797654308160325</v>
      </c>
      <c r="AJ51" s="48" t="s">
        <v>405</v>
      </c>
      <c r="AK51" s="50" t="s">
        <v>268</v>
      </c>
    </row>
    <row r="52" spans="1:37" ht="120" x14ac:dyDescent="0.25">
      <c r="A52" s="68" t="s">
        <v>353</v>
      </c>
      <c r="B52" s="47" t="s">
        <v>170</v>
      </c>
      <c r="C52" s="25" t="s">
        <v>1</v>
      </c>
      <c r="D52" s="26">
        <v>3043.9112500299998</v>
      </c>
      <c r="E52" s="26">
        <v>3043.9112500000001</v>
      </c>
      <c r="F52" s="26">
        <f t="shared" si="15"/>
        <v>99.999999999014435</v>
      </c>
      <c r="G52" s="26">
        <v>0</v>
      </c>
      <c r="H52" s="26">
        <f t="shared" si="16"/>
        <v>0</v>
      </c>
      <c r="I52" s="26">
        <v>0</v>
      </c>
      <c r="J52" s="26">
        <f t="shared" si="17"/>
        <v>0</v>
      </c>
      <c r="K52" s="26">
        <v>0</v>
      </c>
      <c r="L52" s="26">
        <f t="shared" si="18"/>
        <v>0</v>
      </c>
      <c r="M52" s="27">
        <v>0</v>
      </c>
      <c r="N52" s="28">
        <f t="shared" si="19"/>
        <v>0</v>
      </c>
      <c r="O52" s="27">
        <v>0</v>
      </c>
      <c r="P52" s="28">
        <f t="shared" si="20"/>
        <v>0</v>
      </c>
      <c r="Q52" s="27">
        <v>0</v>
      </c>
      <c r="R52" s="28">
        <f t="shared" si="21"/>
        <v>0</v>
      </c>
      <c r="S52" s="27">
        <v>3043.9112500699998</v>
      </c>
      <c r="T52" s="28">
        <f t="shared" si="22"/>
        <v>100.00000000131411</v>
      </c>
      <c r="U52" s="27">
        <v>0</v>
      </c>
      <c r="V52" s="28">
        <f t="shared" si="23"/>
        <v>0</v>
      </c>
      <c r="W52" s="26" t="s">
        <v>216</v>
      </c>
      <c r="X52" s="26">
        <v>0</v>
      </c>
      <c r="Y52" s="26">
        <f t="shared" si="24"/>
        <v>0</v>
      </c>
      <c r="Z52" s="26">
        <v>0</v>
      </c>
      <c r="AA52" s="26">
        <f t="shared" si="25"/>
        <v>0</v>
      </c>
      <c r="AB52" s="26">
        <v>0</v>
      </c>
      <c r="AC52" s="26">
        <f t="shared" si="26"/>
        <v>0</v>
      </c>
      <c r="AD52" s="26">
        <v>0</v>
      </c>
      <c r="AE52" s="26">
        <f t="shared" si="27"/>
        <v>0</v>
      </c>
      <c r="AF52" s="26">
        <v>156.83952400000001</v>
      </c>
      <c r="AG52" s="26">
        <f t="shared" si="28"/>
        <v>5.1525656011966268</v>
      </c>
      <c r="AH52" s="26">
        <v>695.95863499999996</v>
      </c>
      <c r="AI52" s="45">
        <f t="shared" si="29"/>
        <v>22.863959486109877</v>
      </c>
      <c r="AJ52" s="48" t="s">
        <v>405</v>
      </c>
      <c r="AK52" s="50" t="s">
        <v>269</v>
      </c>
    </row>
    <row r="53" spans="1:37" ht="60" x14ac:dyDescent="0.25">
      <c r="A53" s="25">
        <v>206</v>
      </c>
      <c r="B53" s="47" t="s">
        <v>42</v>
      </c>
      <c r="C53" s="25" t="s">
        <v>1</v>
      </c>
      <c r="D53" s="26">
        <v>32767.480772499999</v>
      </c>
      <c r="E53" s="26">
        <v>32767.480771999999</v>
      </c>
      <c r="F53" s="26">
        <f t="shared" si="15"/>
        <v>99.999999998474095</v>
      </c>
      <c r="G53" s="26">
        <v>0</v>
      </c>
      <c r="H53" s="26">
        <f t="shared" si="16"/>
        <v>0</v>
      </c>
      <c r="I53" s="26">
        <v>0</v>
      </c>
      <c r="J53" s="26">
        <f t="shared" si="17"/>
        <v>0</v>
      </c>
      <c r="K53" s="26">
        <v>0</v>
      </c>
      <c r="L53" s="26">
        <f t="shared" si="18"/>
        <v>0</v>
      </c>
      <c r="M53" s="27">
        <v>0</v>
      </c>
      <c r="N53" s="28">
        <f t="shared" si="19"/>
        <v>0</v>
      </c>
      <c r="O53" s="27">
        <v>0</v>
      </c>
      <c r="P53" s="28">
        <f t="shared" si="20"/>
        <v>0</v>
      </c>
      <c r="Q53" s="27">
        <v>32767.480772499999</v>
      </c>
      <c r="R53" s="28">
        <f t="shared" si="21"/>
        <v>100</v>
      </c>
      <c r="S53" s="27">
        <v>0</v>
      </c>
      <c r="T53" s="28">
        <f t="shared" si="22"/>
        <v>0</v>
      </c>
      <c r="U53" s="27">
        <v>0</v>
      </c>
      <c r="V53" s="28">
        <f t="shared" si="23"/>
        <v>0</v>
      </c>
      <c r="W53" s="26" t="s">
        <v>216</v>
      </c>
      <c r="X53" s="26">
        <v>0</v>
      </c>
      <c r="Y53" s="26">
        <f t="shared" si="24"/>
        <v>0</v>
      </c>
      <c r="Z53" s="26">
        <v>0</v>
      </c>
      <c r="AA53" s="26">
        <f t="shared" si="25"/>
        <v>0</v>
      </c>
      <c r="AB53" s="26">
        <v>0</v>
      </c>
      <c r="AC53" s="26">
        <f t="shared" si="26"/>
        <v>0</v>
      </c>
      <c r="AD53" s="26">
        <v>0</v>
      </c>
      <c r="AE53" s="26">
        <f t="shared" si="27"/>
        <v>0</v>
      </c>
      <c r="AF53" s="26">
        <v>0</v>
      </c>
      <c r="AG53" s="26">
        <f t="shared" si="28"/>
        <v>0</v>
      </c>
      <c r="AH53" s="26">
        <v>0</v>
      </c>
      <c r="AI53" s="45">
        <f t="shared" si="29"/>
        <v>0</v>
      </c>
      <c r="AJ53" s="48" t="s">
        <v>405</v>
      </c>
      <c r="AK53" s="50" t="s">
        <v>270</v>
      </c>
    </row>
    <row r="54" spans="1:37" ht="75" x14ac:dyDescent="0.25">
      <c r="A54" s="25">
        <v>30</v>
      </c>
      <c r="B54" s="47" t="s">
        <v>45</v>
      </c>
      <c r="C54" s="25" t="s">
        <v>1</v>
      </c>
      <c r="D54" s="26">
        <v>16331.101579300001</v>
      </c>
      <c r="E54" s="26">
        <v>16331.101579</v>
      </c>
      <c r="F54" s="26">
        <f t="shared" si="15"/>
        <v>99.999999998163005</v>
      </c>
      <c r="G54" s="26">
        <v>0</v>
      </c>
      <c r="H54" s="26">
        <f t="shared" si="16"/>
        <v>0</v>
      </c>
      <c r="I54" s="26">
        <v>0</v>
      </c>
      <c r="J54" s="26">
        <f t="shared" si="17"/>
        <v>0</v>
      </c>
      <c r="K54" s="26">
        <v>0</v>
      </c>
      <c r="L54" s="26">
        <f t="shared" si="18"/>
        <v>0</v>
      </c>
      <c r="M54" s="27">
        <v>0</v>
      </c>
      <c r="N54" s="28">
        <f t="shared" si="19"/>
        <v>0</v>
      </c>
      <c r="O54" s="27">
        <v>0</v>
      </c>
      <c r="P54" s="28">
        <f t="shared" si="20"/>
        <v>0</v>
      </c>
      <c r="Q54" s="27">
        <v>16331.1015792</v>
      </c>
      <c r="R54" s="28">
        <f t="shared" si="21"/>
        <v>99.999999999387668</v>
      </c>
      <c r="S54" s="27">
        <v>0</v>
      </c>
      <c r="T54" s="28">
        <f t="shared" si="22"/>
        <v>0</v>
      </c>
      <c r="U54" s="27">
        <v>0</v>
      </c>
      <c r="V54" s="28">
        <f t="shared" si="23"/>
        <v>0</v>
      </c>
      <c r="W54" s="26" t="s">
        <v>216</v>
      </c>
      <c r="X54" s="26">
        <v>0</v>
      </c>
      <c r="Y54" s="26">
        <f t="shared" si="24"/>
        <v>0</v>
      </c>
      <c r="Z54" s="26">
        <v>0</v>
      </c>
      <c r="AA54" s="26">
        <f t="shared" si="25"/>
        <v>0</v>
      </c>
      <c r="AB54" s="26">
        <v>0</v>
      </c>
      <c r="AC54" s="26">
        <f t="shared" si="26"/>
        <v>0</v>
      </c>
      <c r="AD54" s="26">
        <v>0</v>
      </c>
      <c r="AE54" s="26">
        <f t="shared" si="27"/>
        <v>0</v>
      </c>
      <c r="AF54" s="26">
        <v>0</v>
      </c>
      <c r="AG54" s="26">
        <f t="shared" si="28"/>
        <v>0</v>
      </c>
      <c r="AH54" s="26">
        <v>0</v>
      </c>
      <c r="AI54" s="45">
        <f t="shared" si="29"/>
        <v>0</v>
      </c>
      <c r="AJ54" s="48" t="s">
        <v>407</v>
      </c>
      <c r="AK54" s="50" t="s">
        <v>271</v>
      </c>
    </row>
    <row r="55" spans="1:37" ht="105" x14ac:dyDescent="0.25">
      <c r="A55" s="25">
        <v>299</v>
      </c>
      <c r="B55" s="47" t="s">
        <v>123</v>
      </c>
      <c r="C55" s="25" t="s">
        <v>1</v>
      </c>
      <c r="D55" s="26">
        <v>1371.7889240500001</v>
      </c>
      <c r="E55" s="26">
        <v>1371.788924</v>
      </c>
      <c r="F55" s="26">
        <f t="shared" si="15"/>
        <v>99.999999996355101</v>
      </c>
      <c r="G55" s="26">
        <v>0</v>
      </c>
      <c r="H55" s="26">
        <f t="shared" si="16"/>
        <v>0</v>
      </c>
      <c r="I55" s="26">
        <v>0</v>
      </c>
      <c r="J55" s="26">
        <f t="shared" si="17"/>
        <v>0</v>
      </c>
      <c r="K55" s="26">
        <v>0</v>
      </c>
      <c r="L55" s="26">
        <f t="shared" si="18"/>
        <v>0</v>
      </c>
      <c r="M55" s="27">
        <v>0</v>
      </c>
      <c r="N55" s="28">
        <f t="shared" si="19"/>
        <v>0</v>
      </c>
      <c r="O55" s="27">
        <v>0</v>
      </c>
      <c r="P55" s="28">
        <f t="shared" si="20"/>
        <v>0</v>
      </c>
      <c r="Q55" s="27">
        <v>1371.7889240500001</v>
      </c>
      <c r="R55" s="28">
        <f t="shared" si="21"/>
        <v>100.00000000000001</v>
      </c>
      <c r="S55" s="27">
        <v>0</v>
      </c>
      <c r="T55" s="28">
        <f t="shared" si="22"/>
        <v>0</v>
      </c>
      <c r="U55" s="27">
        <v>0</v>
      </c>
      <c r="V55" s="28">
        <f t="shared" si="23"/>
        <v>0</v>
      </c>
      <c r="W55" s="26" t="s">
        <v>216</v>
      </c>
      <c r="X55" s="26">
        <v>0</v>
      </c>
      <c r="Y55" s="26">
        <f t="shared" si="24"/>
        <v>0</v>
      </c>
      <c r="Z55" s="26">
        <v>0</v>
      </c>
      <c r="AA55" s="26">
        <f t="shared" si="25"/>
        <v>0</v>
      </c>
      <c r="AB55" s="26">
        <v>0</v>
      </c>
      <c r="AC55" s="26">
        <f t="shared" si="26"/>
        <v>0</v>
      </c>
      <c r="AD55" s="26">
        <v>0</v>
      </c>
      <c r="AE55" s="26">
        <f t="shared" si="27"/>
        <v>0</v>
      </c>
      <c r="AF55" s="26">
        <v>279.58765299999999</v>
      </c>
      <c r="AG55" s="26">
        <f t="shared" si="28"/>
        <v>20.381244380845384</v>
      </c>
      <c r="AH55" s="26">
        <v>128.571991</v>
      </c>
      <c r="AI55" s="45">
        <f t="shared" si="29"/>
        <v>9.3725782987378672</v>
      </c>
      <c r="AJ55" s="48" t="s">
        <v>228</v>
      </c>
      <c r="AK55" s="50" t="s">
        <v>272</v>
      </c>
    </row>
    <row r="56" spans="1:37" ht="120" x14ac:dyDescent="0.25">
      <c r="A56" s="25">
        <v>132</v>
      </c>
      <c r="B56" s="47" t="s">
        <v>56</v>
      </c>
      <c r="C56" s="25" t="s">
        <v>1</v>
      </c>
      <c r="D56" s="26">
        <v>3994.4995261899999</v>
      </c>
      <c r="E56" s="26">
        <v>3994.4995260000001</v>
      </c>
      <c r="F56" s="26">
        <f t="shared" si="15"/>
        <v>99.999999995243471</v>
      </c>
      <c r="G56" s="26">
        <v>0</v>
      </c>
      <c r="H56" s="26">
        <f t="shared" si="16"/>
        <v>0</v>
      </c>
      <c r="I56" s="26">
        <v>0</v>
      </c>
      <c r="J56" s="26">
        <f t="shared" si="17"/>
        <v>0</v>
      </c>
      <c r="K56" s="26">
        <v>0</v>
      </c>
      <c r="L56" s="26">
        <f t="shared" si="18"/>
        <v>0</v>
      </c>
      <c r="M56" s="27">
        <v>0</v>
      </c>
      <c r="N56" s="28">
        <f t="shared" si="19"/>
        <v>0</v>
      </c>
      <c r="O56" s="27">
        <v>0</v>
      </c>
      <c r="P56" s="28">
        <f t="shared" si="20"/>
        <v>0</v>
      </c>
      <c r="Q56" s="27">
        <v>3994.4995262299999</v>
      </c>
      <c r="R56" s="28">
        <f t="shared" si="21"/>
        <v>100.00000000100138</v>
      </c>
      <c r="S56" s="27">
        <v>0</v>
      </c>
      <c r="T56" s="28">
        <f t="shared" si="22"/>
        <v>0</v>
      </c>
      <c r="U56" s="27">
        <v>0</v>
      </c>
      <c r="V56" s="28">
        <f t="shared" si="23"/>
        <v>0</v>
      </c>
      <c r="W56" s="26" t="s">
        <v>216</v>
      </c>
      <c r="X56" s="26">
        <v>0</v>
      </c>
      <c r="Y56" s="26">
        <f t="shared" si="24"/>
        <v>0</v>
      </c>
      <c r="Z56" s="26">
        <v>0</v>
      </c>
      <c r="AA56" s="26">
        <f t="shared" si="25"/>
        <v>0</v>
      </c>
      <c r="AB56" s="26">
        <v>0</v>
      </c>
      <c r="AC56" s="26">
        <f t="shared" si="26"/>
        <v>0</v>
      </c>
      <c r="AD56" s="26">
        <v>0</v>
      </c>
      <c r="AE56" s="26">
        <f t="shared" si="27"/>
        <v>0</v>
      </c>
      <c r="AF56" s="26">
        <v>575.09169999999995</v>
      </c>
      <c r="AG56" s="26">
        <f t="shared" si="28"/>
        <v>14.397090204402382</v>
      </c>
      <c r="AH56" s="26">
        <v>528.29770599999995</v>
      </c>
      <c r="AI56" s="45">
        <f t="shared" si="29"/>
        <v>13.225629457112403</v>
      </c>
      <c r="AJ56" s="48" t="s">
        <v>405</v>
      </c>
      <c r="AK56" s="50" t="s">
        <v>332</v>
      </c>
    </row>
    <row r="57" spans="1:37" ht="105" x14ac:dyDescent="0.25">
      <c r="A57" s="68" t="s">
        <v>355</v>
      </c>
      <c r="B57" s="47" t="s">
        <v>153</v>
      </c>
      <c r="C57" s="25" t="s">
        <v>1</v>
      </c>
      <c r="D57" s="26">
        <v>2548.1263652500002</v>
      </c>
      <c r="E57" s="26">
        <v>2548.1263650000001</v>
      </c>
      <c r="F57" s="26">
        <f t="shared" si="15"/>
        <v>99.999999990188869</v>
      </c>
      <c r="G57" s="26">
        <v>0</v>
      </c>
      <c r="H57" s="26">
        <f t="shared" si="16"/>
        <v>0</v>
      </c>
      <c r="I57" s="26">
        <v>0</v>
      </c>
      <c r="J57" s="26">
        <f t="shared" si="17"/>
        <v>0</v>
      </c>
      <c r="K57" s="26">
        <v>0</v>
      </c>
      <c r="L57" s="26">
        <f t="shared" si="18"/>
        <v>0</v>
      </c>
      <c r="M57" s="27">
        <v>2548.12636522</v>
      </c>
      <c r="N57" s="28">
        <f t="shared" si="19"/>
        <v>99.999999998822659</v>
      </c>
      <c r="O57" s="27">
        <v>0</v>
      </c>
      <c r="P57" s="28">
        <f t="shared" si="20"/>
        <v>0</v>
      </c>
      <c r="Q57" s="27">
        <v>0</v>
      </c>
      <c r="R57" s="28">
        <f t="shared" si="21"/>
        <v>0</v>
      </c>
      <c r="S57" s="27">
        <v>0</v>
      </c>
      <c r="T57" s="28">
        <f t="shared" si="22"/>
        <v>0</v>
      </c>
      <c r="U57" s="27">
        <v>2548.1263652600001</v>
      </c>
      <c r="V57" s="28">
        <f t="shared" si="23"/>
        <v>100.00000000039245</v>
      </c>
      <c r="W57" s="26" t="s">
        <v>216</v>
      </c>
      <c r="X57" s="26">
        <v>0</v>
      </c>
      <c r="Y57" s="26">
        <f t="shared" si="24"/>
        <v>0</v>
      </c>
      <c r="Z57" s="26">
        <v>0</v>
      </c>
      <c r="AA57" s="26">
        <f t="shared" si="25"/>
        <v>0</v>
      </c>
      <c r="AB57" s="26">
        <v>2548.1263650000001</v>
      </c>
      <c r="AC57" s="26">
        <f t="shared" si="26"/>
        <v>99.999999990188869</v>
      </c>
      <c r="AD57" s="26">
        <v>0</v>
      </c>
      <c r="AE57" s="26">
        <f t="shared" si="27"/>
        <v>0</v>
      </c>
      <c r="AF57" s="26">
        <v>0</v>
      </c>
      <c r="AG57" s="26">
        <f t="shared" si="28"/>
        <v>0</v>
      </c>
      <c r="AH57" s="26">
        <v>3.5959500000000002</v>
      </c>
      <c r="AI57" s="45">
        <f t="shared" si="29"/>
        <v>0.14112133719267869</v>
      </c>
      <c r="AJ57" s="48" t="s">
        <v>414</v>
      </c>
      <c r="AK57" s="50" t="s">
        <v>333</v>
      </c>
    </row>
    <row r="58" spans="1:37" ht="105" x14ac:dyDescent="0.25">
      <c r="A58" s="25">
        <v>107</v>
      </c>
      <c r="B58" s="47" t="s">
        <v>8</v>
      </c>
      <c r="C58" s="25" t="s">
        <v>1</v>
      </c>
      <c r="D58" s="26">
        <v>2169.8343122299998</v>
      </c>
      <c r="E58" s="26">
        <v>2169.834312</v>
      </c>
      <c r="F58" s="26">
        <f t="shared" si="15"/>
        <v>99.999999989400123</v>
      </c>
      <c r="G58" s="26">
        <v>0</v>
      </c>
      <c r="H58" s="26">
        <f t="shared" si="16"/>
        <v>0</v>
      </c>
      <c r="I58" s="26">
        <v>0</v>
      </c>
      <c r="J58" s="26">
        <f t="shared" si="17"/>
        <v>0</v>
      </c>
      <c r="K58" s="26">
        <v>0</v>
      </c>
      <c r="L58" s="26">
        <f t="shared" si="18"/>
        <v>0</v>
      </c>
      <c r="M58" s="27">
        <v>0</v>
      </c>
      <c r="N58" s="28">
        <f t="shared" si="19"/>
        <v>0</v>
      </c>
      <c r="O58" s="27">
        <v>0</v>
      </c>
      <c r="P58" s="28">
        <f t="shared" si="20"/>
        <v>0</v>
      </c>
      <c r="Q58" s="27">
        <v>2169.8343122800002</v>
      </c>
      <c r="R58" s="28">
        <f t="shared" si="21"/>
        <v>100.00000000230435</v>
      </c>
      <c r="S58" s="27">
        <v>0</v>
      </c>
      <c r="T58" s="28">
        <f t="shared" si="22"/>
        <v>0</v>
      </c>
      <c r="U58" s="27">
        <v>0</v>
      </c>
      <c r="V58" s="28">
        <f t="shared" si="23"/>
        <v>0</v>
      </c>
      <c r="W58" s="26" t="s">
        <v>216</v>
      </c>
      <c r="X58" s="26">
        <v>0</v>
      </c>
      <c r="Y58" s="26">
        <f t="shared" si="24"/>
        <v>0</v>
      </c>
      <c r="Z58" s="26">
        <v>0</v>
      </c>
      <c r="AA58" s="26">
        <f t="shared" si="25"/>
        <v>0</v>
      </c>
      <c r="AB58" s="26">
        <v>0</v>
      </c>
      <c r="AC58" s="26">
        <f t="shared" si="26"/>
        <v>0</v>
      </c>
      <c r="AD58" s="26">
        <v>0</v>
      </c>
      <c r="AE58" s="26">
        <f t="shared" si="27"/>
        <v>0</v>
      </c>
      <c r="AF58" s="26">
        <v>35.276246</v>
      </c>
      <c r="AG58" s="26">
        <f t="shared" si="28"/>
        <v>1.6257575890089788</v>
      </c>
      <c r="AH58" s="26">
        <v>1589.947463</v>
      </c>
      <c r="AI58" s="45">
        <f t="shared" si="29"/>
        <v>73.275063171342623</v>
      </c>
      <c r="AJ58" s="48" t="s">
        <v>415</v>
      </c>
      <c r="AK58" s="50" t="s">
        <v>334</v>
      </c>
    </row>
    <row r="59" spans="1:37" ht="60" x14ac:dyDescent="0.25">
      <c r="A59" s="25">
        <v>234</v>
      </c>
      <c r="B59" s="47" t="s">
        <v>66</v>
      </c>
      <c r="C59" s="25" t="s">
        <v>1</v>
      </c>
      <c r="D59" s="26">
        <v>3263.22262146</v>
      </c>
      <c r="E59" s="26">
        <v>3263.2226209999999</v>
      </c>
      <c r="F59" s="26">
        <f t="shared" si="15"/>
        <v>99.9999999859035</v>
      </c>
      <c r="G59" s="26">
        <v>0</v>
      </c>
      <c r="H59" s="26">
        <f t="shared" si="16"/>
        <v>0</v>
      </c>
      <c r="I59" s="26">
        <v>0</v>
      </c>
      <c r="J59" s="26">
        <f t="shared" si="17"/>
        <v>0</v>
      </c>
      <c r="K59" s="26">
        <v>0</v>
      </c>
      <c r="L59" s="26">
        <f t="shared" si="18"/>
        <v>0</v>
      </c>
      <c r="M59" s="27">
        <v>0</v>
      </c>
      <c r="N59" s="28">
        <f t="shared" si="19"/>
        <v>0</v>
      </c>
      <c r="O59" s="27">
        <v>0</v>
      </c>
      <c r="P59" s="28">
        <f t="shared" si="20"/>
        <v>0</v>
      </c>
      <c r="Q59" s="27">
        <v>3263.22262138</v>
      </c>
      <c r="R59" s="28">
        <f t="shared" si="21"/>
        <v>99.999999997548429</v>
      </c>
      <c r="S59" s="27">
        <v>0</v>
      </c>
      <c r="T59" s="28">
        <f t="shared" si="22"/>
        <v>0</v>
      </c>
      <c r="U59" s="27">
        <v>0</v>
      </c>
      <c r="V59" s="28">
        <f t="shared" si="23"/>
        <v>0</v>
      </c>
      <c r="W59" s="26" t="s">
        <v>216</v>
      </c>
      <c r="X59" s="26">
        <v>0</v>
      </c>
      <c r="Y59" s="26">
        <f t="shared" si="24"/>
        <v>0</v>
      </c>
      <c r="Z59" s="26">
        <v>0</v>
      </c>
      <c r="AA59" s="26">
        <f t="shared" si="25"/>
        <v>0</v>
      </c>
      <c r="AB59" s="26">
        <v>0</v>
      </c>
      <c r="AC59" s="26">
        <f t="shared" si="26"/>
        <v>0</v>
      </c>
      <c r="AD59" s="26">
        <v>0</v>
      </c>
      <c r="AE59" s="26">
        <f t="shared" si="27"/>
        <v>0</v>
      </c>
      <c r="AF59" s="26">
        <v>0</v>
      </c>
      <c r="AG59" s="26">
        <f t="shared" si="28"/>
        <v>0</v>
      </c>
      <c r="AH59" s="26">
        <v>0</v>
      </c>
      <c r="AI59" s="45">
        <f t="shared" si="29"/>
        <v>0</v>
      </c>
      <c r="AJ59" s="48" t="s">
        <v>405</v>
      </c>
      <c r="AK59" s="50" t="s">
        <v>273</v>
      </c>
    </row>
    <row r="60" spans="1:37" ht="135" x14ac:dyDescent="0.25">
      <c r="A60" s="25">
        <v>165</v>
      </c>
      <c r="B60" s="47" t="s">
        <v>149</v>
      </c>
      <c r="C60" s="25" t="s">
        <v>1</v>
      </c>
      <c r="D60" s="26">
        <v>2429.4155723700001</v>
      </c>
      <c r="E60" s="26">
        <v>2429.4155719999999</v>
      </c>
      <c r="F60" s="26">
        <f t="shared" si="15"/>
        <v>99.999999984769985</v>
      </c>
      <c r="G60" s="26">
        <v>0</v>
      </c>
      <c r="H60" s="26">
        <f t="shared" si="16"/>
        <v>0</v>
      </c>
      <c r="I60" s="26">
        <v>0</v>
      </c>
      <c r="J60" s="26">
        <f t="shared" si="17"/>
        <v>0</v>
      </c>
      <c r="K60" s="26">
        <v>0</v>
      </c>
      <c r="L60" s="26">
        <f t="shared" si="18"/>
        <v>0</v>
      </c>
      <c r="M60" s="27">
        <v>2429.4155723099998</v>
      </c>
      <c r="N60" s="28">
        <f t="shared" si="19"/>
        <v>99.999999997530267</v>
      </c>
      <c r="O60" s="27">
        <v>0</v>
      </c>
      <c r="P60" s="28">
        <f t="shared" si="20"/>
        <v>0</v>
      </c>
      <c r="Q60" s="27">
        <v>0</v>
      </c>
      <c r="R60" s="28">
        <f t="shared" si="21"/>
        <v>0</v>
      </c>
      <c r="S60" s="27">
        <v>0</v>
      </c>
      <c r="T60" s="28">
        <f t="shared" si="22"/>
        <v>0</v>
      </c>
      <c r="U60" s="27">
        <v>2429.4155723700001</v>
      </c>
      <c r="V60" s="28">
        <f t="shared" si="23"/>
        <v>100</v>
      </c>
      <c r="W60" s="26" t="s">
        <v>216</v>
      </c>
      <c r="X60" s="26">
        <v>0</v>
      </c>
      <c r="Y60" s="26">
        <f t="shared" si="24"/>
        <v>0</v>
      </c>
      <c r="Z60" s="26">
        <v>0</v>
      </c>
      <c r="AA60" s="26">
        <f t="shared" si="25"/>
        <v>0</v>
      </c>
      <c r="AB60" s="26">
        <v>2429.4155719999999</v>
      </c>
      <c r="AC60" s="26">
        <f t="shared" si="26"/>
        <v>99.999999984769985</v>
      </c>
      <c r="AD60" s="26">
        <v>0</v>
      </c>
      <c r="AE60" s="26">
        <f t="shared" si="27"/>
        <v>0</v>
      </c>
      <c r="AF60" s="26">
        <v>0</v>
      </c>
      <c r="AG60" s="26">
        <f t="shared" si="28"/>
        <v>0</v>
      </c>
      <c r="AH60" s="26">
        <v>687.34495400000003</v>
      </c>
      <c r="AI60" s="45">
        <f t="shared" si="29"/>
        <v>28.292605094708652</v>
      </c>
      <c r="AJ60" s="48" t="s">
        <v>416</v>
      </c>
      <c r="AK60" s="50" t="s">
        <v>274</v>
      </c>
    </row>
    <row r="61" spans="1:37" ht="135" x14ac:dyDescent="0.25">
      <c r="A61" s="25">
        <v>99</v>
      </c>
      <c r="B61" s="47" t="s">
        <v>154</v>
      </c>
      <c r="C61" s="25" t="s">
        <v>1</v>
      </c>
      <c r="D61" s="26">
        <v>1395783.4436699999</v>
      </c>
      <c r="E61" s="26">
        <v>1395783.44</v>
      </c>
      <c r="F61" s="26">
        <f t="shared" si="15"/>
        <v>99.999999737065238</v>
      </c>
      <c r="G61" s="26">
        <v>0</v>
      </c>
      <c r="H61" s="26">
        <f t="shared" si="16"/>
        <v>0</v>
      </c>
      <c r="I61" s="26">
        <v>0</v>
      </c>
      <c r="J61" s="26">
        <f t="shared" si="17"/>
        <v>0</v>
      </c>
      <c r="K61" s="26">
        <v>0</v>
      </c>
      <c r="L61" s="26">
        <f t="shared" si="18"/>
        <v>0</v>
      </c>
      <c r="M61" s="27">
        <v>0</v>
      </c>
      <c r="N61" s="28">
        <f t="shared" si="19"/>
        <v>0</v>
      </c>
      <c r="O61" s="27">
        <v>0</v>
      </c>
      <c r="P61" s="28">
        <f t="shared" si="20"/>
        <v>0</v>
      </c>
      <c r="Q61" s="27">
        <v>1346302.1915599899</v>
      </c>
      <c r="R61" s="28">
        <f t="shared" si="21"/>
        <v>96.454947768981526</v>
      </c>
      <c r="S61" s="27">
        <v>49470.317538900003</v>
      </c>
      <c r="T61" s="28">
        <f t="shared" si="22"/>
        <v>3.544268830759687</v>
      </c>
      <c r="U61" s="27">
        <v>10.941757305499999</v>
      </c>
      <c r="V61" s="28">
        <f t="shared" si="23"/>
        <v>7.8391510911823945E-4</v>
      </c>
      <c r="W61" s="26" t="s">
        <v>216</v>
      </c>
      <c r="X61" s="26">
        <v>0</v>
      </c>
      <c r="Y61" s="26">
        <f t="shared" si="24"/>
        <v>0</v>
      </c>
      <c r="Z61" s="26">
        <v>0</v>
      </c>
      <c r="AA61" s="26">
        <f t="shared" si="25"/>
        <v>0</v>
      </c>
      <c r="AB61" s="26">
        <v>0</v>
      </c>
      <c r="AC61" s="26">
        <f t="shared" si="26"/>
        <v>0</v>
      </c>
      <c r="AD61" s="26">
        <v>33208.790184999998</v>
      </c>
      <c r="AE61" s="26">
        <f t="shared" si="27"/>
        <v>2.3792222450842764</v>
      </c>
      <c r="AF61" s="26">
        <v>119004.99523299999</v>
      </c>
      <c r="AG61" s="26">
        <f t="shared" si="28"/>
        <v>8.5260357380436105</v>
      </c>
      <c r="AH61" s="26">
        <v>89336.961391999997</v>
      </c>
      <c r="AI61" s="45">
        <f t="shared" si="29"/>
        <v>6.4004886859169261</v>
      </c>
      <c r="AJ61" s="48" t="s">
        <v>220</v>
      </c>
      <c r="AK61" s="50" t="s">
        <v>335</v>
      </c>
    </row>
    <row r="62" spans="1:37" ht="135" x14ac:dyDescent="0.25">
      <c r="A62" s="25">
        <v>46</v>
      </c>
      <c r="B62" s="47" t="s">
        <v>60</v>
      </c>
      <c r="C62" s="25" t="s">
        <v>1</v>
      </c>
      <c r="D62" s="26">
        <v>939716.27048800001</v>
      </c>
      <c r="E62" s="26">
        <v>939716.26790600002</v>
      </c>
      <c r="F62" s="26">
        <f t="shared" si="15"/>
        <v>99.999999725236222</v>
      </c>
      <c r="G62" s="26">
        <v>0</v>
      </c>
      <c r="H62" s="26">
        <f t="shared" si="16"/>
        <v>0</v>
      </c>
      <c r="I62" s="26">
        <v>0</v>
      </c>
      <c r="J62" s="26">
        <f t="shared" si="17"/>
        <v>0</v>
      </c>
      <c r="K62" s="26">
        <v>0</v>
      </c>
      <c r="L62" s="26">
        <f t="shared" si="18"/>
        <v>0</v>
      </c>
      <c r="M62" s="27">
        <v>0</v>
      </c>
      <c r="N62" s="28">
        <f t="shared" si="19"/>
        <v>0</v>
      </c>
      <c r="O62" s="27">
        <v>0</v>
      </c>
      <c r="P62" s="28">
        <f t="shared" si="20"/>
        <v>0</v>
      </c>
      <c r="Q62" s="27">
        <v>939716.26772300003</v>
      </c>
      <c r="R62" s="28">
        <f t="shared" si="21"/>
        <v>99.999999705762249</v>
      </c>
      <c r="S62" s="27">
        <v>0</v>
      </c>
      <c r="T62" s="28">
        <f t="shared" si="22"/>
        <v>0</v>
      </c>
      <c r="U62" s="27">
        <v>0</v>
      </c>
      <c r="V62" s="28">
        <f t="shared" si="23"/>
        <v>0</v>
      </c>
      <c r="W62" s="26" t="s">
        <v>216</v>
      </c>
      <c r="X62" s="26">
        <v>0</v>
      </c>
      <c r="Y62" s="26">
        <f t="shared" si="24"/>
        <v>0</v>
      </c>
      <c r="Z62" s="26">
        <v>0</v>
      </c>
      <c r="AA62" s="26">
        <f t="shared" si="25"/>
        <v>0</v>
      </c>
      <c r="AB62" s="26">
        <v>0</v>
      </c>
      <c r="AC62" s="26">
        <f t="shared" si="26"/>
        <v>0</v>
      </c>
      <c r="AD62" s="26">
        <v>1387.682078</v>
      </c>
      <c r="AE62" s="26">
        <f t="shared" si="27"/>
        <v>0.14767032577603117</v>
      </c>
      <c r="AF62" s="26">
        <v>15132.945786</v>
      </c>
      <c r="AG62" s="26">
        <f t="shared" si="28"/>
        <v>1.610373924689138</v>
      </c>
      <c r="AH62" s="26">
        <v>34338.057338999999</v>
      </c>
      <c r="AI62" s="45">
        <f t="shared" si="29"/>
        <v>3.6540877728091319</v>
      </c>
      <c r="AJ62" s="48" t="s">
        <v>220</v>
      </c>
      <c r="AK62" s="50" t="s">
        <v>336</v>
      </c>
    </row>
    <row r="63" spans="1:37" ht="120" x14ac:dyDescent="0.25">
      <c r="A63" s="25">
        <v>263</v>
      </c>
      <c r="B63" s="47" t="s">
        <v>172</v>
      </c>
      <c r="C63" s="25" t="s">
        <v>1</v>
      </c>
      <c r="D63" s="26">
        <v>175883.218295</v>
      </c>
      <c r="E63" s="26">
        <v>175883.21713199999</v>
      </c>
      <c r="F63" s="26">
        <f t="shared" ref="F63:F90" si="30">E63*100/D63</f>
        <v>99.99999933876579</v>
      </c>
      <c r="G63" s="26">
        <v>0</v>
      </c>
      <c r="H63" s="26">
        <f t="shared" ref="H63:H99" si="31">G63*100/D63</f>
        <v>0</v>
      </c>
      <c r="I63" s="26">
        <v>0</v>
      </c>
      <c r="J63" s="26">
        <f t="shared" ref="J63:J99" si="32">I63*100/D63</f>
        <v>0</v>
      </c>
      <c r="K63" s="26">
        <v>0</v>
      </c>
      <c r="L63" s="26">
        <f t="shared" ref="L63:L99" si="33">K63*100/D63</f>
        <v>0</v>
      </c>
      <c r="M63" s="27">
        <v>0</v>
      </c>
      <c r="N63" s="28">
        <f t="shared" ref="N63:N99" si="34">SUM(M63*100)/D63</f>
        <v>0</v>
      </c>
      <c r="O63" s="27">
        <v>0</v>
      </c>
      <c r="P63" s="28">
        <f t="shared" ref="P63:P100" si="35">SUM(O63*100)/D63</f>
        <v>0</v>
      </c>
      <c r="Q63" s="27">
        <v>175883.217192999</v>
      </c>
      <c r="R63" s="28">
        <f t="shared" ref="R63:R100" si="36">SUM(Q63*100)/D63</f>
        <v>99.999999373447338</v>
      </c>
      <c r="S63" s="27">
        <v>0</v>
      </c>
      <c r="T63" s="28">
        <f t="shared" ref="T63:T99" si="37">SUM(S63*100)/D63</f>
        <v>0</v>
      </c>
      <c r="U63" s="27">
        <v>0</v>
      </c>
      <c r="V63" s="28">
        <f t="shared" ref="V63:V100" si="38">SUM(U63*100)/D63</f>
        <v>0</v>
      </c>
      <c r="W63" s="26" t="s">
        <v>216</v>
      </c>
      <c r="X63" s="26">
        <v>0</v>
      </c>
      <c r="Y63" s="26">
        <f t="shared" si="24"/>
        <v>0</v>
      </c>
      <c r="Z63" s="26">
        <v>0</v>
      </c>
      <c r="AA63" s="26">
        <f t="shared" si="25"/>
        <v>0</v>
      </c>
      <c r="AB63" s="26">
        <v>0</v>
      </c>
      <c r="AC63" s="26">
        <f t="shared" si="26"/>
        <v>0</v>
      </c>
      <c r="AD63" s="26">
        <v>13991.493161</v>
      </c>
      <c r="AE63" s="26">
        <f t="shared" si="27"/>
        <v>7.9549904172965373</v>
      </c>
      <c r="AF63" s="26">
        <v>10597.219488000001</v>
      </c>
      <c r="AG63" s="26">
        <f t="shared" si="28"/>
        <v>6.0251453155842434</v>
      </c>
      <c r="AH63" s="26">
        <v>5604.545932</v>
      </c>
      <c r="AI63" s="45">
        <f t="shared" si="29"/>
        <v>3.18651545402119</v>
      </c>
      <c r="AJ63" s="48" t="s">
        <v>405</v>
      </c>
      <c r="AK63" s="50" t="s">
        <v>275</v>
      </c>
    </row>
    <row r="64" spans="1:37" ht="150" x14ac:dyDescent="0.25">
      <c r="A64" s="25">
        <v>289</v>
      </c>
      <c r="B64" s="47" t="s">
        <v>114</v>
      </c>
      <c r="C64" s="25" t="s">
        <v>1</v>
      </c>
      <c r="D64" s="26">
        <v>20494.667949999999</v>
      </c>
      <c r="E64" s="26">
        <v>20494.667716</v>
      </c>
      <c r="F64" s="26">
        <f t="shared" si="30"/>
        <v>99.999998858239621</v>
      </c>
      <c r="G64" s="26">
        <v>0</v>
      </c>
      <c r="H64" s="26">
        <f t="shared" si="31"/>
        <v>0</v>
      </c>
      <c r="I64" s="26">
        <v>0</v>
      </c>
      <c r="J64" s="26">
        <f t="shared" si="32"/>
        <v>0</v>
      </c>
      <c r="K64" s="26">
        <v>0</v>
      </c>
      <c r="L64" s="26">
        <f t="shared" si="33"/>
        <v>0</v>
      </c>
      <c r="M64" s="27">
        <v>0</v>
      </c>
      <c r="N64" s="28">
        <f t="shared" si="34"/>
        <v>0</v>
      </c>
      <c r="O64" s="27">
        <v>0</v>
      </c>
      <c r="P64" s="28">
        <f t="shared" si="35"/>
        <v>0</v>
      </c>
      <c r="Q64" s="27">
        <v>20494.667715899999</v>
      </c>
      <c r="R64" s="28">
        <f t="shared" si="36"/>
        <v>99.999998857751692</v>
      </c>
      <c r="S64" s="27">
        <v>0</v>
      </c>
      <c r="T64" s="28">
        <f t="shared" si="37"/>
        <v>0</v>
      </c>
      <c r="U64" s="27">
        <v>0</v>
      </c>
      <c r="V64" s="28">
        <f t="shared" si="38"/>
        <v>0</v>
      </c>
      <c r="W64" s="26" t="s">
        <v>216</v>
      </c>
      <c r="X64" s="26">
        <v>0</v>
      </c>
      <c r="Y64" s="26">
        <f t="shared" si="24"/>
        <v>0</v>
      </c>
      <c r="Z64" s="26">
        <v>0</v>
      </c>
      <c r="AA64" s="26">
        <f t="shared" si="25"/>
        <v>0</v>
      </c>
      <c r="AB64" s="26">
        <v>0</v>
      </c>
      <c r="AC64" s="26">
        <f t="shared" si="26"/>
        <v>0</v>
      </c>
      <c r="AD64" s="26">
        <v>0</v>
      </c>
      <c r="AE64" s="26">
        <f t="shared" si="27"/>
        <v>0</v>
      </c>
      <c r="AF64" s="26">
        <v>0</v>
      </c>
      <c r="AG64" s="26">
        <f t="shared" si="28"/>
        <v>0</v>
      </c>
      <c r="AH64" s="26">
        <v>1567.3748250000001</v>
      </c>
      <c r="AI64" s="45">
        <f t="shared" si="29"/>
        <v>7.6477200256372058</v>
      </c>
      <c r="AJ64" s="48" t="s">
        <v>229</v>
      </c>
      <c r="AK64" s="50" t="s">
        <v>276</v>
      </c>
    </row>
    <row r="65" spans="1:37" ht="150" x14ac:dyDescent="0.25">
      <c r="A65" s="25">
        <v>233</v>
      </c>
      <c r="B65" s="47" t="s">
        <v>61</v>
      </c>
      <c r="C65" s="25" t="s">
        <v>1</v>
      </c>
      <c r="D65" s="26">
        <v>3582.6995022800002</v>
      </c>
      <c r="E65" s="26">
        <v>3582.6994140000002</v>
      </c>
      <c r="F65" s="26">
        <f t="shared" si="30"/>
        <v>99.999997535936245</v>
      </c>
      <c r="G65" s="26">
        <v>0</v>
      </c>
      <c r="H65" s="26">
        <f t="shared" si="31"/>
        <v>0</v>
      </c>
      <c r="I65" s="26">
        <v>0</v>
      </c>
      <c r="J65" s="26">
        <f t="shared" si="32"/>
        <v>0</v>
      </c>
      <c r="K65" s="26">
        <v>0</v>
      </c>
      <c r="L65" s="26">
        <f t="shared" si="33"/>
        <v>0</v>
      </c>
      <c r="M65" s="27">
        <v>0</v>
      </c>
      <c r="N65" s="28">
        <f t="shared" si="34"/>
        <v>0</v>
      </c>
      <c r="O65" s="27">
        <v>0</v>
      </c>
      <c r="P65" s="28">
        <f t="shared" si="35"/>
        <v>0</v>
      </c>
      <c r="Q65" s="27">
        <v>3582.6994136799999</v>
      </c>
      <c r="R65" s="28">
        <f t="shared" si="36"/>
        <v>99.999997527004425</v>
      </c>
      <c r="S65" s="27">
        <v>0</v>
      </c>
      <c r="T65" s="28">
        <f t="shared" si="37"/>
        <v>0</v>
      </c>
      <c r="U65" s="27">
        <v>0</v>
      </c>
      <c r="V65" s="28">
        <f t="shared" si="38"/>
        <v>0</v>
      </c>
      <c r="W65" s="26" t="s">
        <v>216</v>
      </c>
      <c r="X65" s="26">
        <v>0</v>
      </c>
      <c r="Y65" s="26">
        <f t="shared" si="24"/>
        <v>0</v>
      </c>
      <c r="Z65" s="26">
        <v>0</v>
      </c>
      <c r="AA65" s="26">
        <f t="shared" si="25"/>
        <v>0</v>
      </c>
      <c r="AB65" s="26">
        <v>0</v>
      </c>
      <c r="AC65" s="26">
        <f t="shared" si="26"/>
        <v>0</v>
      </c>
      <c r="AD65" s="26">
        <v>0</v>
      </c>
      <c r="AE65" s="26">
        <f t="shared" si="27"/>
        <v>0</v>
      </c>
      <c r="AF65" s="26">
        <v>0</v>
      </c>
      <c r="AG65" s="26">
        <f t="shared" si="28"/>
        <v>0</v>
      </c>
      <c r="AH65" s="26">
        <v>20.008831000000001</v>
      </c>
      <c r="AI65" s="45">
        <f t="shared" si="29"/>
        <v>0.55848476790382628</v>
      </c>
      <c r="AJ65" s="48" t="s">
        <v>225</v>
      </c>
      <c r="AK65" s="50" t="s">
        <v>277</v>
      </c>
    </row>
    <row r="66" spans="1:37" ht="150" x14ac:dyDescent="0.25">
      <c r="A66" s="25">
        <v>273</v>
      </c>
      <c r="B66" s="47" t="s">
        <v>118</v>
      </c>
      <c r="C66" s="25" t="s">
        <v>1</v>
      </c>
      <c r="D66" s="26">
        <v>53023.672500000001</v>
      </c>
      <c r="E66" s="26">
        <v>53023.670986999998</v>
      </c>
      <c r="F66" s="26">
        <f t="shared" si="30"/>
        <v>99.999997146557504</v>
      </c>
      <c r="G66" s="26">
        <v>0</v>
      </c>
      <c r="H66" s="26">
        <f t="shared" si="31"/>
        <v>0</v>
      </c>
      <c r="I66" s="26">
        <v>0</v>
      </c>
      <c r="J66" s="26">
        <f t="shared" si="32"/>
        <v>0</v>
      </c>
      <c r="K66" s="26">
        <v>0</v>
      </c>
      <c r="L66" s="26">
        <f t="shared" si="33"/>
        <v>0</v>
      </c>
      <c r="M66" s="27">
        <v>0</v>
      </c>
      <c r="N66" s="28">
        <f t="shared" si="34"/>
        <v>0</v>
      </c>
      <c r="O66" s="27">
        <v>0</v>
      </c>
      <c r="P66" s="28">
        <f t="shared" si="35"/>
        <v>0</v>
      </c>
      <c r="Q66" s="27">
        <v>53023.670986999998</v>
      </c>
      <c r="R66" s="28">
        <f t="shared" si="36"/>
        <v>99.999997146557504</v>
      </c>
      <c r="S66" s="27">
        <v>0</v>
      </c>
      <c r="T66" s="28">
        <f t="shared" si="37"/>
        <v>0</v>
      </c>
      <c r="U66" s="27">
        <v>0</v>
      </c>
      <c r="V66" s="28">
        <f t="shared" si="38"/>
        <v>0</v>
      </c>
      <c r="W66" s="26" t="s">
        <v>216</v>
      </c>
      <c r="X66" s="26">
        <v>0</v>
      </c>
      <c r="Y66" s="26">
        <f t="shared" si="24"/>
        <v>0</v>
      </c>
      <c r="Z66" s="26">
        <v>0</v>
      </c>
      <c r="AA66" s="26">
        <f t="shared" si="25"/>
        <v>0</v>
      </c>
      <c r="AB66" s="26">
        <v>0</v>
      </c>
      <c r="AC66" s="26">
        <f t="shared" si="26"/>
        <v>0</v>
      </c>
      <c r="AD66" s="26">
        <v>0</v>
      </c>
      <c r="AE66" s="26">
        <f t="shared" si="27"/>
        <v>0</v>
      </c>
      <c r="AF66" s="26">
        <v>11.100467</v>
      </c>
      <c r="AG66" s="26">
        <f t="shared" si="28"/>
        <v>2.0934926753706094E-2</v>
      </c>
      <c r="AH66" s="26">
        <v>1719.6809350000001</v>
      </c>
      <c r="AI66" s="45">
        <f t="shared" si="29"/>
        <v>3.2432324166154283</v>
      </c>
      <c r="AJ66" s="48" t="s">
        <v>405</v>
      </c>
      <c r="AK66" s="50" t="s">
        <v>337</v>
      </c>
    </row>
    <row r="67" spans="1:37" ht="165" x14ac:dyDescent="0.25">
      <c r="A67" s="25">
        <v>321</v>
      </c>
      <c r="B67" s="47" t="s">
        <v>145</v>
      </c>
      <c r="C67" s="25" t="s">
        <v>1</v>
      </c>
      <c r="D67" s="26">
        <v>8162.0233023299998</v>
      </c>
      <c r="E67" s="26">
        <v>8162.0230579999998</v>
      </c>
      <c r="F67" s="26">
        <f t="shared" si="30"/>
        <v>99.999997006502056</v>
      </c>
      <c r="G67" s="26">
        <v>0</v>
      </c>
      <c r="H67" s="26">
        <f t="shared" si="31"/>
        <v>0</v>
      </c>
      <c r="I67" s="26">
        <v>0</v>
      </c>
      <c r="J67" s="26">
        <f t="shared" si="32"/>
        <v>0</v>
      </c>
      <c r="K67" s="26">
        <v>0</v>
      </c>
      <c r="L67" s="26">
        <f t="shared" si="33"/>
        <v>0</v>
      </c>
      <c r="M67" s="27">
        <v>0</v>
      </c>
      <c r="N67" s="28">
        <f t="shared" si="34"/>
        <v>0</v>
      </c>
      <c r="O67" s="27">
        <v>0</v>
      </c>
      <c r="P67" s="28">
        <f t="shared" si="35"/>
        <v>0</v>
      </c>
      <c r="Q67" s="27">
        <v>8162.02305763</v>
      </c>
      <c r="R67" s="28">
        <f t="shared" si="36"/>
        <v>99.999997001968865</v>
      </c>
      <c r="S67" s="27">
        <v>0</v>
      </c>
      <c r="T67" s="28">
        <f t="shared" si="37"/>
        <v>0</v>
      </c>
      <c r="U67" s="27">
        <v>0</v>
      </c>
      <c r="V67" s="28">
        <f t="shared" si="38"/>
        <v>0</v>
      </c>
      <c r="W67" s="26" t="s">
        <v>216</v>
      </c>
      <c r="X67" s="26">
        <v>0</v>
      </c>
      <c r="Y67" s="26">
        <f t="shared" si="24"/>
        <v>0</v>
      </c>
      <c r="Z67" s="26">
        <v>0</v>
      </c>
      <c r="AA67" s="26">
        <f t="shared" si="25"/>
        <v>0</v>
      </c>
      <c r="AB67" s="26">
        <v>0</v>
      </c>
      <c r="AC67" s="26">
        <f t="shared" si="26"/>
        <v>0</v>
      </c>
      <c r="AD67" s="26">
        <v>0</v>
      </c>
      <c r="AE67" s="26">
        <f t="shared" si="27"/>
        <v>0</v>
      </c>
      <c r="AF67" s="26">
        <v>0.166042</v>
      </c>
      <c r="AG67" s="26">
        <f t="shared" si="28"/>
        <v>2.0343240131720799E-3</v>
      </c>
      <c r="AH67" s="26">
        <v>854.25670000000002</v>
      </c>
      <c r="AI67" s="45">
        <f t="shared" si="29"/>
        <v>10.466236965485466</v>
      </c>
      <c r="AJ67" s="48" t="s">
        <v>229</v>
      </c>
      <c r="AK67" s="50" t="s">
        <v>278</v>
      </c>
    </row>
    <row r="68" spans="1:37" ht="60" x14ac:dyDescent="0.25">
      <c r="A68" s="25">
        <v>323</v>
      </c>
      <c r="B68" s="47" t="s">
        <v>158</v>
      </c>
      <c r="C68" s="25" t="s">
        <v>1</v>
      </c>
      <c r="D68" s="26">
        <v>9036.4631499999996</v>
      </c>
      <c r="E68" s="26">
        <v>9036.4628539999994</v>
      </c>
      <c r="F68" s="26">
        <f t="shared" si="30"/>
        <v>99.999996724382143</v>
      </c>
      <c r="G68" s="26">
        <v>0</v>
      </c>
      <c r="H68" s="26">
        <f t="shared" si="31"/>
        <v>0</v>
      </c>
      <c r="I68" s="26">
        <v>0</v>
      </c>
      <c r="J68" s="26">
        <f t="shared" si="32"/>
        <v>0</v>
      </c>
      <c r="K68" s="26">
        <v>0</v>
      </c>
      <c r="L68" s="26">
        <f t="shared" si="33"/>
        <v>0</v>
      </c>
      <c r="M68" s="27">
        <v>0</v>
      </c>
      <c r="N68" s="28">
        <f t="shared" si="34"/>
        <v>0</v>
      </c>
      <c r="O68" s="27">
        <v>0</v>
      </c>
      <c r="P68" s="28">
        <f t="shared" si="35"/>
        <v>0</v>
      </c>
      <c r="Q68" s="27">
        <v>9036.4628542299997</v>
      </c>
      <c r="R68" s="28">
        <f t="shared" si="36"/>
        <v>99.999996726927392</v>
      </c>
      <c r="S68" s="27">
        <v>0</v>
      </c>
      <c r="T68" s="28">
        <f t="shared" si="37"/>
        <v>0</v>
      </c>
      <c r="U68" s="27">
        <v>0</v>
      </c>
      <c r="V68" s="28">
        <f t="shared" si="38"/>
        <v>0</v>
      </c>
      <c r="W68" s="26" t="s">
        <v>216</v>
      </c>
      <c r="X68" s="26">
        <v>0</v>
      </c>
      <c r="Y68" s="26">
        <f t="shared" ref="Y68:Y90" si="39">X68*100/D68</f>
        <v>0</v>
      </c>
      <c r="Z68" s="26">
        <v>0</v>
      </c>
      <c r="AA68" s="26">
        <f t="shared" ref="AA68:AA90" si="40">Z68*100/D68</f>
        <v>0</v>
      </c>
      <c r="AB68" s="26">
        <v>0</v>
      </c>
      <c r="AC68" s="26">
        <f t="shared" ref="AC68:AC99" si="41">AB68*100/D68</f>
        <v>0</v>
      </c>
      <c r="AD68" s="26">
        <v>0</v>
      </c>
      <c r="AE68" s="26">
        <f t="shared" ref="AE68:AE99" si="42">AD68*100/D68</f>
        <v>0</v>
      </c>
      <c r="AF68" s="26">
        <v>0</v>
      </c>
      <c r="AG68" s="26">
        <f t="shared" ref="AG68:AG99" si="43">AF68*100/D68</f>
        <v>0</v>
      </c>
      <c r="AH68" s="26">
        <v>0</v>
      </c>
      <c r="AI68" s="45">
        <f t="shared" ref="AI68:AI99" si="44">AH68*100/D68</f>
        <v>0</v>
      </c>
      <c r="AJ68" s="48" t="s">
        <v>405</v>
      </c>
      <c r="AK68" s="50" t="s">
        <v>270</v>
      </c>
    </row>
    <row r="69" spans="1:37" ht="105" x14ac:dyDescent="0.25">
      <c r="A69" s="68" t="s">
        <v>349</v>
      </c>
      <c r="B69" s="47" t="s">
        <v>171</v>
      </c>
      <c r="C69" s="25" t="s">
        <v>1</v>
      </c>
      <c r="D69" s="26">
        <v>35989.3150838</v>
      </c>
      <c r="E69" s="26">
        <v>35989.313458999997</v>
      </c>
      <c r="F69" s="26">
        <f t="shared" si="30"/>
        <v>99.999995485326693</v>
      </c>
      <c r="G69" s="26">
        <v>0</v>
      </c>
      <c r="H69" s="26">
        <f t="shared" si="31"/>
        <v>0</v>
      </c>
      <c r="I69" s="26">
        <v>0</v>
      </c>
      <c r="J69" s="26">
        <f t="shared" si="32"/>
        <v>0</v>
      </c>
      <c r="K69" s="26">
        <v>0</v>
      </c>
      <c r="L69" s="26">
        <f t="shared" si="33"/>
        <v>0</v>
      </c>
      <c r="M69" s="27">
        <v>0</v>
      </c>
      <c r="N69" s="28">
        <f t="shared" si="34"/>
        <v>0</v>
      </c>
      <c r="O69" s="27">
        <v>0</v>
      </c>
      <c r="P69" s="28">
        <f t="shared" si="35"/>
        <v>0</v>
      </c>
      <c r="Q69" s="27">
        <v>35989.313425400003</v>
      </c>
      <c r="R69" s="28">
        <f t="shared" si="36"/>
        <v>99.999995391965669</v>
      </c>
      <c r="S69" s="27">
        <v>0</v>
      </c>
      <c r="T69" s="28">
        <f t="shared" si="37"/>
        <v>0</v>
      </c>
      <c r="U69" s="27">
        <v>0</v>
      </c>
      <c r="V69" s="28">
        <f t="shared" si="38"/>
        <v>0</v>
      </c>
      <c r="W69" s="26" t="s">
        <v>216</v>
      </c>
      <c r="X69" s="26">
        <v>0</v>
      </c>
      <c r="Y69" s="26">
        <f t="shared" si="39"/>
        <v>0</v>
      </c>
      <c r="Z69" s="26">
        <v>0</v>
      </c>
      <c r="AA69" s="26">
        <f t="shared" si="40"/>
        <v>0</v>
      </c>
      <c r="AB69" s="26">
        <v>0</v>
      </c>
      <c r="AC69" s="26">
        <f t="shared" si="41"/>
        <v>0</v>
      </c>
      <c r="AD69" s="26">
        <v>350</v>
      </c>
      <c r="AE69" s="26">
        <f t="shared" si="42"/>
        <v>0.97251086658647401</v>
      </c>
      <c r="AF69" s="26">
        <v>14379.146659</v>
      </c>
      <c r="AG69" s="26">
        <f t="shared" si="43"/>
        <v>39.953932508908835</v>
      </c>
      <c r="AH69" s="26">
        <v>8653.6689220000007</v>
      </c>
      <c r="AI69" s="45">
        <f t="shared" si="44"/>
        <v>24.045105892819027</v>
      </c>
      <c r="AJ69" s="48" t="s">
        <v>405</v>
      </c>
      <c r="AK69" s="50" t="s">
        <v>324</v>
      </c>
    </row>
    <row r="70" spans="1:37" ht="120" x14ac:dyDescent="0.25">
      <c r="A70" s="25">
        <v>36</v>
      </c>
      <c r="B70" s="47" t="s">
        <v>77</v>
      </c>
      <c r="C70" s="25" t="s">
        <v>1</v>
      </c>
      <c r="D70" s="26">
        <v>44945.851533399997</v>
      </c>
      <c r="E70" s="26">
        <v>44945.848897000003</v>
      </c>
      <c r="F70" s="26">
        <f t="shared" si="30"/>
        <v>99.999994134275127</v>
      </c>
      <c r="G70" s="26">
        <v>0</v>
      </c>
      <c r="H70" s="26">
        <f t="shared" si="31"/>
        <v>0</v>
      </c>
      <c r="I70" s="26">
        <v>0</v>
      </c>
      <c r="J70" s="26">
        <f t="shared" si="32"/>
        <v>0</v>
      </c>
      <c r="K70" s="26">
        <v>0</v>
      </c>
      <c r="L70" s="26">
        <f t="shared" si="33"/>
        <v>0</v>
      </c>
      <c r="M70" s="27">
        <v>0</v>
      </c>
      <c r="N70" s="28">
        <f t="shared" si="34"/>
        <v>0</v>
      </c>
      <c r="O70" s="27">
        <v>0</v>
      </c>
      <c r="P70" s="28">
        <f t="shared" si="35"/>
        <v>0</v>
      </c>
      <c r="Q70" s="27">
        <v>44945.8488965</v>
      </c>
      <c r="R70" s="28">
        <f t="shared" si="36"/>
        <v>99.999994133162673</v>
      </c>
      <c r="S70" s="27">
        <v>0</v>
      </c>
      <c r="T70" s="28">
        <f t="shared" si="37"/>
        <v>0</v>
      </c>
      <c r="U70" s="27">
        <v>0</v>
      </c>
      <c r="V70" s="28">
        <f t="shared" si="38"/>
        <v>0</v>
      </c>
      <c r="W70" s="26" t="s">
        <v>216</v>
      </c>
      <c r="X70" s="26">
        <v>0</v>
      </c>
      <c r="Y70" s="26">
        <f t="shared" si="39"/>
        <v>0</v>
      </c>
      <c r="Z70" s="26">
        <v>0</v>
      </c>
      <c r="AA70" s="26">
        <f t="shared" si="40"/>
        <v>0</v>
      </c>
      <c r="AB70" s="26">
        <v>0</v>
      </c>
      <c r="AC70" s="26">
        <f t="shared" si="41"/>
        <v>0</v>
      </c>
      <c r="AD70" s="26">
        <v>0</v>
      </c>
      <c r="AE70" s="26">
        <f t="shared" si="42"/>
        <v>0</v>
      </c>
      <c r="AF70" s="26">
        <v>5.5850989999999996</v>
      </c>
      <c r="AG70" s="26">
        <f t="shared" si="43"/>
        <v>1.2426283649002893E-2</v>
      </c>
      <c r="AH70" s="26">
        <v>2748.9340609999999</v>
      </c>
      <c r="AI70" s="45">
        <f t="shared" si="44"/>
        <v>6.1161018586047309</v>
      </c>
      <c r="AJ70" s="48" t="s">
        <v>220</v>
      </c>
      <c r="AK70" s="50" t="s">
        <v>338</v>
      </c>
    </row>
    <row r="71" spans="1:37" ht="150" x14ac:dyDescent="0.25">
      <c r="A71" s="68" t="s">
        <v>357</v>
      </c>
      <c r="B71" s="47" t="s">
        <v>173</v>
      </c>
      <c r="C71" s="25" t="s">
        <v>1</v>
      </c>
      <c r="D71" s="26">
        <v>186389.164498</v>
      </c>
      <c r="E71" s="26">
        <v>186389.151331</v>
      </c>
      <c r="F71" s="26">
        <f t="shared" si="30"/>
        <v>99.999992935748153</v>
      </c>
      <c r="G71" s="26">
        <v>0</v>
      </c>
      <c r="H71" s="26">
        <f t="shared" si="31"/>
        <v>0</v>
      </c>
      <c r="I71" s="26">
        <v>0</v>
      </c>
      <c r="J71" s="26">
        <f t="shared" si="32"/>
        <v>0</v>
      </c>
      <c r="K71" s="26">
        <v>0</v>
      </c>
      <c r="L71" s="26">
        <f t="shared" si="33"/>
        <v>0</v>
      </c>
      <c r="M71" s="27">
        <v>0</v>
      </c>
      <c r="N71" s="28">
        <f t="shared" si="34"/>
        <v>0</v>
      </c>
      <c r="O71" s="27">
        <v>0</v>
      </c>
      <c r="P71" s="28">
        <f t="shared" si="35"/>
        <v>0</v>
      </c>
      <c r="Q71" s="27">
        <v>186389.151293</v>
      </c>
      <c r="R71" s="28">
        <f t="shared" si="36"/>
        <v>99.999992915360707</v>
      </c>
      <c r="S71" s="27">
        <v>0</v>
      </c>
      <c r="T71" s="28">
        <f t="shared" si="37"/>
        <v>0</v>
      </c>
      <c r="U71" s="27">
        <v>0</v>
      </c>
      <c r="V71" s="28">
        <f t="shared" si="38"/>
        <v>0</v>
      </c>
      <c r="W71" s="26" t="s">
        <v>216</v>
      </c>
      <c r="X71" s="26">
        <v>0</v>
      </c>
      <c r="Y71" s="26">
        <f t="shared" si="39"/>
        <v>0</v>
      </c>
      <c r="Z71" s="26">
        <v>0</v>
      </c>
      <c r="AA71" s="26">
        <f t="shared" si="40"/>
        <v>0</v>
      </c>
      <c r="AB71" s="26">
        <v>0</v>
      </c>
      <c r="AC71" s="26">
        <f t="shared" si="41"/>
        <v>0</v>
      </c>
      <c r="AD71" s="26">
        <v>0</v>
      </c>
      <c r="AE71" s="26">
        <f t="shared" si="42"/>
        <v>0</v>
      </c>
      <c r="AF71" s="26">
        <v>360.41842400000002</v>
      </c>
      <c r="AG71" s="26">
        <f t="shared" si="43"/>
        <v>0.19336876420403043</v>
      </c>
      <c r="AH71" s="26">
        <v>4331.0365169999995</v>
      </c>
      <c r="AI71" s="45">
        <f t="shared" si="44"/>
        <v>2.3236525195360658</v>
      </c>
      <c r="AJ71" s="48" t="s">
        <v>405</v>
      </c>
      <c r="AK71" s="50" t="s">
        <v>339</v>
      </c>
    </row>
    <row r="72" spans="1:37" ht="120" x14ac:dyDescent="0.25">
      <c r="A72" s="25">
        <v>28</v>
      </c>
      <c r="B72" s="47" t="s">
        <v>92</v>
      </c>
      <c r="C72" s="25" t="s">
        <v>1</v>
      </c>
      <c r="D72" s="26">
        <v>15399.468887700001</v>
      </c>
      <c r="E72" s="26">
        <v>15399.46739</v>
      </c>
      <c r="F72" s="26">
        <f t="shared" si="30"/>
        <v>99.999990274339908</v>
      </c>
      <c r="G72" s="26">
        <v>0</v>
      </c>
      <c r="H72" s="26">
        <f t="shared" si="31"/>
        <v>0</v>
      </c>
      <c r="I72" s="26">
        <v>0</v>
      </c>
      <c r="J72" s="26">
        <f t="shared" si="32"/>
        <v>0</v>
      </c>
      <c r="K72" s="26">
        <v>0</v>
      </c>
      <c r="L72" s="26">
        <f t="shared" si="33"/>
        <v>0</v>
      </c>
      <c r="M72" s="27">
        <v>0</v>
      </c>
      <c r="N72" s="28">
        <f t="shared" si="34"/>
        <v>0</v>
      </c>
      <c r="O72" s="27">
        <v>0</v>
      </c>
      <c r="P72" s="28">
        <f t="shared" si="35"/>
        <v>0</v>
      </c>
      <c r="Q72" s="27">
        <v>15399.4673896</v>
      </c>
      <c r="R72" s="28">
        <f t="shared" si="36"/>
        <v>99.999990271742405</v>
      </c>
      <c r="S72" s="27">
        <v>0</v>
      </c>
      <c r="T72" s="28">
        <f t="shared" si="37"/>
        <v>0</v>
      </c>
      <c r="U72" s="27">
        <v>0</v>
      </c>
      <c r="V72" s="28">
        <f t="shared" si="38"/>
        <v>0</v>
      </c>
      <c r="W72" s="26" t="s">
        <v>216</v>
      </c>
      <c r="X72" s="26">
        <v>0</v>
      </c>
      <c r="Y72" s="26">
        <f t="shared" si="39"/>
        <v>0</v>
      </c>
      <c r="Z72" s="26">
        <v>0</v>
      </c>
      <c r="AA72" s="26">
        <f t="shared" si="40"/>
        <v>0</v>
      </c>
      <c r="AB72" s="26">
        <v>0</v>
      </c>
      <c r="AC72" s="26">
        <f t="shared" si="41"/>
        <v>0</v>
      </c>
      <c r="AD72" s="26">
        <v>135.178406</v>
      </c>
      <c r="AE72" s="26">
        <f t="shared" si="42"/>
        <v>0.87781213096232746</v>
      </c>
      <c r="AF72" s="26">
        <v>2509.287022</v>
      </c>
      <c r="AG72" s="26">
        <f t="shared" si="43"/>
        <v>16.294633537681548</v>
      </c>
      <c r="AH72" s="26">
        <v>866.03081499999996</v>
      </c>
      <c r="AI72" s="45">
        <f t="shared" si="44"/>
        <v>5.623770672323146</v>
      </c>
      <c r="AJ72" s="48" t="s">
        <v>405</v>
      </c>
      <c r="AK72" s="50" t="s">
        <v>340</v>
      </c>
    </row>
    <row r="73" spans="1:37" ht="75" x14ac:dyDescent="0.25">
      <c r="A73" s="25">
        <v>208</v>
      </c>
      <c r="B73" s="47" t="s">
        <v>12</v>
      </c>
      <c r="C73" s="25" t="s">
        <v>1</v>
      </c>
      <c r="D73" s="26">
        <v>3492.1366377300001</v>
      </c>
      <c r="E73" s="26">
        <v>3492.136289</v>
      </c>
      <c r="F73" s="26">
        <f t="shared" si="30"/>
        <v>99.999990013850081</v>
      </c>
      <c r="G73" s="26">
        <v>0</v>
      </c>
      <c r="H73" s="26">
        <f t="shared" si="31"/>
        <v>0</v>
      </c>
      <c r="I73" s="26">
        <v>0</v>
      </c>
      <c r="J73" s="26">
        <f t="shared" si="32"/>
        <v>0</v>
      </c>
      <c r="K73" s="26">
        <v>0</v>
      </c>
      <c r="L73" s="26">
        <f t="shared" si="33"/>
        <v>0</v>
      </c>
      <c r="M73" s="27">
        <v>0</v>
      </c>
      <c r="N73" s="28">
        <f t="shared" si="34"/>
        <v>0</v>
      </c>
      <c r="O73" s="27">
        <v>0</v>
      </c>
      <c r="P73" s="28">
        <f t="shared" si="35"/>
        <v>0</v>
      </c>
      <c r="Q73" s="27">
        <v>2922.4016511499999</v>
      </c>
      <c r="R73" s="28">
        <f t="shared" si="36"/>
        <v>83.685203481890497</v>
      </c>
      <c r="S73" s="27">
        <v>569.73463785599995</v>
      </c>
      <c r="T73" s="28">
        <f t="shared" si="37"/>
        <v>16.314786532131389</v>
      </c>
      <c r="U73" s="27">
        <v>0</v>
      </c>
      <c r="V73" s="28">
        <f t="shared" si="38"/>
        <v>0</v>
      </c>
      <c r="W73" s="26" t="s">
        <v>216</v>
      </c>
      <c r="X73" s="26">
        <v>0</v>
      </c>
      <c r="Y73" s="26">
        <f t="shared" si="39"/>
        <v>0</v>
      </c>
      <c r="Z73" s="26">
        <v>0</v>
      </c>
      <c r="AA73" s="26">
        <f t="shared" si="40"/>
        <v>0</v>
      </c>
      <c r="AB73" s="26">
        <v>0</v>
      </c>
      <c r="AC73" s="26">
        <f t="shared" si="41"/>
        <v>0</v>
      </c>
      <c r="AD73" s="26">
        <v>0</v>
      </c>
      <c r="AE73" s="26">
        <f t="shared" si="42"/>
        <v>0</v>
      </c>
      <c r="AF73" s="26">
        <v>0</v>
      </c>
      <c r="AG73" s="26">
        <f t="shared" si="43"/>
        <v>0</v>
      </c>
      <c r="AH73" s="26">
        <v>0</v>
      </c>
      <c r="AI73" s="45">
        <f t="shared" si="44"/>
        <v>0</v>
      </c>
      <c r="AJ73" s="48" t="s">
        <v>414</v>
      </c>
      <c r="AK73" s="50" t="s">
        <v>270</v>
      </c>
    </row>
    <row r="74" spans="1:37" ht="60" x14ac:dyDescent="0.25">
      <c r="A74" s="25">
        <v>122</v>
      </c>
      <c r="B74" s="47" t="s">
        <v>64</v>
      </c>
      <c r="C74" s="25" t="s">
        <v>1</v>
      </c>
      <c r="D74" s="26">
        <v>4174.6544019399998</v>
      </c>
      <c r="E74" s="26">
        <v>4174.6538639999999</v>
      </c>
      <c r="F74" s="26">
        <f t="shared" si="30"/>
        <v>99.999987114142911</v>
      </c>
      <c r="G74" s="26">
        <v>0</v>
      </c>
      <c r="H74" s="26">
        <f t="shared" si="31"/>
        <v>0</v>
      </c>
      <c r="I74" s="26">
        <v>0</v>
      </c>
      <c r="J74" s="26">
        <f t="shared" si="32"/>
        <v>0</v>
      </c>
      <c r="K74" s="26">
        <v>0</v>
      </c>
      <c r="L74" s="26">
        <f t="shared" si="33"/>
        <v>0</v>
      </c>
      <c r="M74" s="27">
        <v>0</v>
      </c>
      <c r="N74" s="28">
        <f t="shared" si="34"/>
        <v>0</v>
      </c>
      <c r="O74" s="27">
        <v>0</v>
      </c>
      <c r="P74" s="28">
        <f t="shared" si="35"/>
        <v>0</v>
      </c>
      <c r="Q74" s="27">
        <v>4174.6538643000004</v>
      </c>
      <c r="R74" s="28">
        <f t="shared" si="36"/>
        <v>99.999987121329141</v>
      </c>
      <c r="S74" s="27">
        <v>0</v>
      </c>
      <c r="T74" s="28">
        <f t="shared" si="37"/>
        <v>0</v>
      </c>
      <c r="U74" s="27">
        <v>0</v>
      </c>
      <c r="V74" s="28">
        <f t="shared" si="38"/>
        <v>0</v>
      </c>
      <c r="W74" s="26" t="s">
        <v>216</v>
      </c>
      <c r="X74" s="26">
        <v>0</v>
      </c>
      <c r="Y74" s="26">
        <f t="shared" si="39"/>
        <v>0</v>
      </c>
      <c r="Z74" s="26">
        <v>0</v>
      </c>
      <c r="AA74" s="26">
        <f t="shared" si="40"/>
        <v>0</v>
      </c>
      <c r="AB74" s="26">
        <v>0</v>
      </c>
      <c r="AC74" s="26">
        <f t="shared" si="41"/>
        <v>0</v>
      </c>
      <c r="AD74" s="26">
        <v>0</v>
      </c>
      <c r="AE74" s="26">
        <f t="shared" si="42"/>
        <v>0</v>
      </c>
      <c r="AF74" s="26">
        <v>0</v>
      </c>
      <c r="AG74" s="26">
        <f t="shared" si="43"/>
        <v>0</v>
      </c>
      <c r="AH74" s="26">
        <v>0</v>
      </c>
      <c r="AI74" s="45">
        <f t="shared" si="44"/>
        <v>0</v>
      </c>
      <c r="AJ74" s="48" t="s">
        <v>220</v>
      </c>
      <c r="AK74" s="50" t="s">
        <v>279</v>
      </c>
    </row>
    <row r="75" spans="1:37" ht="60" x14ac:dyDescent="0.25">
      <c r="A75" s="68" t="s">
        <v>354</v>
      </c>
      <c r="B75" s="47" t="s">
        <v>96</v>
      </c>
      <c r="C75" s="25" t="s">
        <v>1</v>
      </c>
      <c r="D75" s="26">
        <v>51231.3156045</v>
      </c>
      <c r="E75" s="26">
        <v>51231.308730999997</v>
      </c>
      <c r="F75" s="26">
        <f t="shared" si="30"/>
        <v>99.999986583401338</v>
      </c>
      <c r="G75" s="26">
        <v>0</v>
      </c>
      <c r="H75" s="26">
        <f t="shared" si="31"/>
        <v>0</v>
      </c>
      <c r="I75" s="26">
        <v>0</v>
      </c>
      <c r="J75" s="26">
        <f t="shared" si="32"/>
        <v>0</v>
      </c>
      <c r="K75" s="26">
        <v>0</v>
      </c>
      <c r="L75" s="26">
        <f t="shared" si="33"/>
        <v>0</v>
      </c>
      <c r="M75" s="27">
        <v>0</v>
      </c>
      <c r="N75" s="28">
        <f t="shared" si="34"/>
        <v>0</v>
      </c>
      <c r="O75" s="27">
        <v>0</v>
      </c>
      <c r="P75" s="28">
        <f t="shared" si="35"/>
        <v>0</v>
      </c>
      <c r="Q75" s="27">
        <v>51231.308731099998</v>
      </c>
      <c r="R75" s="28">
        <f t="shared" si="36"/>
        <v>99.999986583596538</v>
      </c>
      <c r="S75" s="27">
        <v>0</v>
      </c>
      <c r="T75" s="28">
        <f t="shared" si="37"/>
        <v>0</v>
      </c>
      <c r="U75" s="27">
        <v>0</v>
      </c>
      <c r="V75" s="28">
        <f t="shared" si="38"/>
        <v>0</v>
      </c>
      <c r="W75" s="26" t="s">
        <v>216</v>
      </c>
      <c r="X75" s="26">
        <v>0</v>
      </c>
      <c r="Y75" s="26">
        <f t="shared" si="39"/>
        <v>0</v>
      </c>
      <c r="Z75" s="26">
        <v>0</v>
      </c>
      <c r="AA75" s="26">
        <f t="shared" si="40"/>
        <v>0</v>
      </c>
      <c r="AB75" s="26">
        <v>0</v>
      </c>
      <c r="AC75" s="26">
        <f t="shared" si="41"/>
        <v>0</v>
      </c>
      <c r="AD75" s="26">
        <v>0</v>
      </c>
      <c r="AE75" s="26">
        <f t="shared" si="42"/>
        <v>0</v>
      </c>
      <c r="AF75" s="26">
        <v>0</v>
      </c>
      <c r="AG75" s="26">
        <f t="shared" si="43"/>
        <v>0</v>
      </c>
      <c r="AH75" s="26">
        <v>0</v>
      </c>
      <c r="AI75" s="45">
        <f t="shared" si="44"/>
        <v>0</v>
      </c>
      <c r="AJ75" s="48" t="s">
        <v>405</v>
      </c>
      <c r="AK75" s="50" t="s">
        <v>279</v>
      </c>
    </row>
    <row r="76" spans="1:37" ht="60" x14ac:dyDescent="0.25">
      <c r="A76" s="25">
        <v>75</v>
      </c>
      <c r="B76" s="47" t="s">
        <v>93</v>
      </c>
      <c r="C76" s="25" t="s">
        <v>1</v>
      </c>
      <c r="D76" s="26">
        <v>11723.5437437</v>
      </c>
      <c r="E76" s="26">
        <v>11723.541576</v>
      </c>
      <c r="F76" s="26">
        <f t="shared" si="30"/>
        <v>99.999981509857022</v>
      </c>
      <c r="G76" s="26">
        <v>0</v>
      </c>
      <c r="H76" s="26">
        <f t="shared" si="31"/>
        <v>0</v>
      </c>
      <c r="I76" s="26">
        <v>0</v>
      </c>
      <c r="J76" s="26">
        <f t="shared" si="32"/>
        <v>0</v>
      </c>
      <c r="K76" s="26">
        <v>0</v>
      </c>
      <c r="L76" s="26">
        <f t="shared" si="33"/>
        <v>0</v>
      </c>
      <c r="M76" s="27">
        <v>0</v>
      </c>
      <c r="N76" s="28">
        <f t="shared" si="34"/>
        <v>0</v>
      </c>
      <c r="O76" s="27">
        <v>0</v>
      </c>
      <c r="P76" s="28">
        <f t="shared" si="35"/>
        <v>0</v>
      </c>
      <c r="Q76" s="27">
        <v>11723.541576400001</v>
      </c>
      <c r="R76" s="28">
        <f t="shared" si="36"/>
        <v>99.999981513268978</v>
      </c>
      <c r="S76" s="27">
        <v>0</v>
      </c>
      <c r="T76" s="28">
        <f t="shared" si="37"/>
        <v>0</v>
      </c>
      <c r="U76" s="27">
        <v>0</v>
      </c>
      <c r="V76" s="28">
        <f t="shared" si="38"/>
        <v>0</v>
      </c>
      <c r="W76" s="26" t="s">
        <v>216</v>
      </c>
      <c r="X76" s="26">
        <v>0</v>
      </c>
      <c r="Y76" s="26">
        <f t="shared" si="39"/>
        <v>0</v>
      </c>
      <c r="Z76" s="26">
        <v>0</v>
      </c>
      <c r="AA76" s="26">
        <f t="shared" si="40"/>
        <v>0</v>
      </c>
      <c r="AB76" s="26">
        <v>0</v>
      </c>
      <c r="AC76" s="26">
        <f t="shared" si="41"/>
        <v>0</v>
      </c>
      <c r="AD76" s="26">
        <v>0</v>
      </c>
      <c r="AE76" s="26">
        <f t="shared" si="42"/>
        <v>0</v>
      </c>
      <c r="AF76" s="26">
        <v>0</v>
      </c>
      <c r="AG76" s="26">
        <f t="shared" si="43"/>
        <v>0</v>
      </c>
      <c r="AH76" s="26">
        <v>0</v>
      </c>
      <c r="AI76" s="45">
        <f t="shared" si="44"/>
        <v>0</v>
      </c>
      <c r="AJ76" s="48" t="s">
        <v>220</v>
      </c>
      <c r="AK76" s="50" t="s">
        <v>279</v>
      </c>
    </row>
    <row r="77" spans="1:37" ht="165" x14ac:dyDescent="0.25">
      <c r="A77" s="25">
        <v>224</v>
      </c>
      <c r="B77" s="47" t="s">
        <v>50</v>
      </c>
      <c r="C77" s="25" t="s">
        <v>1</v>
      </c>
      <c r="D77" s="26">
        <v>6810.1996347499999</v>
      </c>
      <c r="E77" s="26">
        <v>6810.1981910000004</v>
      </c>
      <c r="F77" s="26">
        <f t="shared" si="30"/>
        <v>99.999978800180955</v>
      </c>
      <c r="G77" s="26">
        <v>0</v>
      </c>
      <c r="H77" s="26">
        <f t="shared" si="31"/>
        <v>0</v>
      </c>
      <c r="I77" s="26">
        <v>0</v>
      </c>
      <c r="J77" s="26">
        <f t="shared" si="32"/>
        <v>0</v>
      </c>
      <c r="K77" s="26">
        <v>0</v>
      </c>
      <c r="L77" s="26">
        <f t="shared" si="33"/>
        <v>0</v>
      </c>
      <c r="M77" s="27">
        <v>0</v>
      </c>
      <c r="N77" s="28">
        <f t="shared" si="34"/>
        <v>0</v>
      </c>
      <c r="O77" s="27">
        <v>0</v>
      </c>
      <c r="P77" s="28">
        <f t="shared" si="35"/>
        <v>0</v>
      </c>
      <c r="Q77" s="27">
        <v>6810.1981907500003</v>
      </c>
      <c r="R77" s="28">
        <f t="shared" si="36"/>
        <v>99.999978796509978</v>
      </c>
      <c r="S77" s="27">
        <v>0</v>
      </c>
      <c r="T77" s="28">
        <f t="shared" si="37"/>
        <v>0</v>
      </c>
      <c r="U77" s="27">
        <v>0</v>
      </c>
      <c r="V77" s="28">
        <f t="shared" si="38"/>
        <v>0</v>
      </c>
      <c r="W77" s="26" t="s">
        <v>216</v>
      </c>
      <c r="X77" s="26">
        <v>0</v>
      </c>
      <c r="Y77" s="26">
        <f t="shared" si="39"/>
        <v>0</v>
      </c>
      <c r="Z77" s="26">
        <v>0</v>
      </c>
      <c r="AA77" s="26">
        <f t="shared" si="40"/>
        <v>0</v>
      </c>
      <c r="AB77" s="26">
        <v>6810.1981910000004</v>
      </c>
      <c r="AC77" s="26">
        <f t="shared" si="41"/>
        <v>99.999978800180955</v>
      </c>
      <c r="AD77" s="26">
        <v>0</v>
      </c>
      <c r="AE77" s="26">
        <f t="shared" si="42"/>
        <v>0</v>
      </c>
      <c r="AF77" s="26">
        <v>949.42004199999997</v>
      </c>
      <c r="AG77" s="26">
        <f t="shared" si="43"/>
        <v>13.941148467299708</v>
      </c>
      <c r="AH77" s="26">
        <v>2432.2579620000001</v>
      </c>
      <c r="AI77" s="45">
        <f t="shared" si="44"/>
        <v>35.714928966091719</v>
      </c>
      <c r="AJ77" s="48" t="s">
        <v>405</v>
      </c>
      <c r="AK77" s="50" t="s">
        <v>280</v>
      </c>
    </row>
    <row r="78" spans="1:37" ht="195" x14ac:dyDescent="0.25">
      <c r="A78" s="25">
        <v>255</v>
      </c>
      <c r="B78" s="47" t="s">
        <v>175</v>
      </c>
      <c r="C78" s="25" t="s">
        <v>1</v>
      </c>
      <c r="D78" s="26">
        <v>186377.52727600001</v>
      </c>
      <c r="E78" s="26">
        <v>182634.81052900001</v>
      </c>
      <c r="F78" s="63">
        <f t="shared" si="30"/>
        <v>97.991862644761071</v>
      </c>
      <c r="G78" s="140">
        <v>3015.99</v>
      </c>
      <c r="H78" s="140">
        <f t="shared" si="31"/>
        <v>1.6182154812761975</v>
      </c>
      <c r="I78" s="139">
        <v>726.71</v>
      </c>
      <c r="J78" s="139">
        <f t="shared" si="32"/>
        <v>0.38991288843737065</v>
      </c>
      <c r="K78" s="63">
        <v>0</v>
      </c>
      <c r="L78" s="63">
        <f t="shared" si="33"/>
        <v>0</v>
      </c>
      <c r="M78" s="27">
        <v>0</v>
      </c>
      <c r="N78" s="28">
        <f t="shared" si="34"/>
        <v>0</v>
      </c>
      <c r="O78" s="27">
        <v>0</v>
      </c>
      <c r="P78" s="28">
        <f t="shared" si="35"/>
        <v>0</v>
      </c>
      <c r="Q78" s="27">
        <v>183424.048665999</v>
      </c>
      <c r="R78" s="28">
        <f t="shared" si="36"/>
        <v>98.41532471582407</v>
      </c>
      <c r="S78" s="27">
        <v>2953.4780768000001</v>
      </c>
      <c r="T78" s="28">
        <f t="shared" si="37"/>
        <v>1.5846749980893873</v>
      </c>
      <c r="U78" s="27">
        <v>0</v>
      </c>
      <c r="V78" s="28">
        <f t="shared" si="38"/>
        <v>0</v>
      </c>
      <c r="W78" s="26" t="s">
        <v>216</v>
      </c>
      <c r="X78" s="26">
        <v>0</v>
      </c>
      <c r="Y78" s="26">
        <f t="shared" si="39"/>
        <v>0</v>
      </c>
      <c r="Z78" s="26">
        <v>0</v>
      </c>
      <c r="AA78" s="26">
        <f t="shared" si="40"/>
        <v>0</v>
      </c>
      <c r="AB78" s="26">
        <v>86110.001214000004</v>
      </c>
      <c r="AC78" s="26">
        <f t="shared" si="41"/>
        <v>46.201922770701152</v>
      </c>
      <c r="AD78" s="26">
        <v>22660.833392</v>
      </c>
      <c r="AE78" s="26">
        <f t="shared" si="42"/>
        <v>12.158565318039852</v>
      </c>
      <c r="AF78" s="26">
        <v>26048.419807999999</v>
      </c>
      <c r="AG78" s="26">
        <f t="shared" si="43"/>
        <v>13.976159137161316</v>
      </c>
      <c r="AH78" s="26">
        <v>10905.356529000001</v>
      </c>
      <c r="AI78" s="45">
        <f t="shared" si="44"/>
        <v>5.8512185929211507</v>
      </c>
      <c r="AJ78" s="48" t="s">
        <v>405</v>
      </c>
      <c r="AK78" s="50" t="s">
        <v>341</v>
      </c>
    </row>
    <row r="79" spans="1:37" ht="240" x14ac:dyDescent="0.25">
      <c r="A79" s="25">
        <v>44</v>
      </c>
      <c r="B79" s="47" t="s">
        <v>129</v>
      </c>
      <c r="C79" s="25" t="s">
        <v>1</v>
      </c>
      <c r="D79" s="26">
        <v>127834.304321</v>
      </c>
      <c r="E79" s="26">
        <v>124262.05878599999</v>
      </c>
      <c r="F79" s="26">
        <f t="shared" si="30"/>
        <v>97.205565787701346</v>
      </c>
      <c r="G79" s="26">
        <v>2277.7281990000001</v>
      </c>
      <c r="H79" s="26">
        <f t="shared" si="31"/>
        <v>1.7817816673687845</v>
      </c>
      <c r="I79" s="26">
        <v>1294.529192</v>
      </c>
      <c r="J79" s="26">
        <f t="shared" si="32"/>
        <v>1.0126618194356936</v>
      </c>
      <c r="K79" s="26">
        <v>0</v>
      </c>
      <c r="L79" s="26">
        <f t="shared" si="33"/>
        <v>0</v>
      </c>
      <c r="M79" s="27">
        <v>6773.1719270599997</v>
      </c>
      <c r="N79" s="28">
        <f t="shared" si="34"/>
        <v>5.2983993326643661</v>
      </c>
      <c r="O79" s="27">
        <v>578.37260735200005</v>
      </c>
      <c r="P79" s="28">
        <f t="shared" si="35"/>
        <v>0.45243928100838249</v>
      </c>
      <c r="Q79" s="27">
        <v>0</v>
      </c>
      <c r="R79" s="28">
        <f t="shared" si="36"/>
        <v>0</v>
      </c>
      <c r="S79" s="27">
        <v>7456.0663299500002</v>
      </c>
      <c r="T79" s="28">
        <f t="shared" si="37"/>
        <v>5.8326021090765643</v>
      </c>
      <c r="U79" s="27">
        <v>120378.257039</v>
      </c>
      <c r="V79" s="54">
        <f t="shared" si="38"/>
        <v>94.167412791423033</v>
      </c>
      <c r="W79" s="26" t="s">
        <v>216</v>
      </c>
      <c r="X79" s="26">
        <v>0</v>
      </c>
      <c r="Y79" s="26">
        <f t="shared" si="39"/>
        <v>0</v>
      </c>
      <c r="Z79" s="26">
        <v>0</v>
      </c>
      <c r="AA79" s="26">
        <f t="shared" si="40"/>
        <v>0</v>
      </c>
      <c r="AB79" s="26">
        <v>127834.31578600001</v>
      </c>
      <c r="AC79" s="26">
        <f t="shared" si="41"/>
        <v>100.00000896864114</v>
      </c>
      <c r="AD79" s="26">
        <v>0</v>
      </c>
      <c r="AE79" s="26">
        <f t="shared" si="42"/>
        <v>0</v>
      </c>
      <c r="AF79" s="26">
        <v>4.8734200000000003</v>
      </c>
      <c r="AG79" s="26">
        <f t="shared" si="43"/>
        <v>3.8122943805150573E-3</v>
      </c>
      <c r="AH79" s="26">
        <v>88056.021955000004</v>
      </c>
      <c r="AI79" s="45">
        <f t="shared" si="44"/>
        <v>68.882935940172828</v>
      </c>
      <c r="AJ79" s="48" t="s">
        <v>221</v>
      </c>
      <c r="AK79" s="50" t="s">
        <v>281</v>
      </c>
    </row>
    <row r="80" spans="1:37" ht="210" x14ac:dyDescent="0.25">
      <c r="A80" s="68" t="s">
        <v>351</v>
      </c>
      <c r="B80" s="47" t="s">
        <v>78</v>
      </c>
      <c r="C80" s="25" t="s">
        <v>1</v>
      </c>
      <c r="D80" s="26">
        <v>21213.563218300002</v>
      </c>
      <c r="E80" s="26">
        <v>19958.434046999999</v>
      </c>
      <c r="F80" s="26">
        <f t="shared" si="30"/>
        <v>94.083364692748745</v>
      </c>
      <c r="G80" s="137">
        <v>490.43</v>
      </c>
      <c r="H80" s="137">
        <f t="shared" si="31"/>
        <v>2.3118699812624017</v>
      </c>
      <c r="I80" s="138">
        <v>644.14</v>
      </c>
      <c r="J80" s="138">
        <f t="shared" si="32"/>
        <v>3.036453581001088</v>
      </c>
      <c r="K80" s="138">
        <v>120.58</v>
      </c>
      <c r="L80" s="138">
        <f t="shared" si="33"/>
        <v>0.56840993075590895</v>
      </c>
      <c r="M80" s="27">
        <v>20604.571955200001</v>
      </c>
      <c r="N80" s="28">
        <f t="shared" si="34"/>
        <v>97.129236343592424</v>
      </c>
      <c r="O80" s="27">
        <v>2416.1121011700002</v>
      </c>
      <c r="P80" s="28">
        <f t="shared" si="35"/>
        <v>11.389468503272129</v>
      </c>
      <c r="Q80" s="27">
        <v>0</v>
      </c>
      <c r="R80" s="28">
        <f t="shared" si="36"/>
        <v>0</v>
      </c>
      <c r="S80" s="27">
        <v>0</v>
      </c>
      <c r="T80" s="28">
        <f t="shared" si="37"/>
        <v>0</v>
      </c>
      <c r="U80" s="27">
        <v>21213.5672854</v>
      </c>
      <c r="V80" s="28">
        <f t="shared" si="38"/>
        <v>100.00001917216809</v>
      </c>
      <c r="W80" s="26" t="s">
        <v>216</v>
      </c>
      <c r="X80" s="26">
        <v>0</v>
      </c>
      <c r="Y80" s="26">
        <f t="shared" si="39"/>
        <v>0</v>
      </c>
      <c r="Z80" s="26">
        <v>0</v>
      </c>
      <c r="AA80" s="26">
        <f t="shared" si="40"/>
        <v>0</v>
      </c>
      <c r="AB80" s="26">
        <v>21213.567285000001</v>
      </c>
      <c r="AC80" s="26">
        <f t="shared" si="41"/>
        <v>100.00001917028251</v>
      </c>
      <c r="AD80" s="26">
        <v>0</v>
      </c>
      <c r="AE80" s="26">
        <f t="shared" si="42"/>
        <v>0</v>
      </c>
      <c r="AF80" s="63">
        <v>1.552497</v>
      </c>
      <c r="AG80" s="63">
        <f t="shared" si="43"/>
        <v>7.3184169204574242E-3</v>
      </c>
      <c r="AH80" s="26">
        <v>48.816608000000002</v>
      </c>
      <c r="AI80" s="45">
        <f t="shared" si="44"/>
        <v>0.23011979410365194</v>
      </c>
      <c r="AJ80" s="48" t="s">
        <v>226</v>
      </c>
      <c r="AK80" s="50" t="s">
        <v>342</v>
      </c>
    </row>
    <row r="81" spans="1:37" ht="165" x14ac:dyDescent="0.25">
      <c r="A81" s="25">
        <v>285</v>
      </c>
      <c r="B81" s="47" t="s">
        <v>110</v>
      </c>
      <c r="C81" s="25" t="s">
        <v>1</v>
      </c>
      <c r="D81" s="26">
        <v>66746.437428200006</v>
      </c>
      <c r="E81" s="26">
        <v>62520.314356000003</v>
      </c>
      <c r="F81" s="26">
        <f t="shared" si="30"/>
        <v>93.668391550116667</v>
      </c>
      <c r="G81" s="26">
        <v>4201.6462009999996</v>
      </c>
      <c r="H81" s="26">
        <f t="shared" si="31"/>
        <v>6.2949370226984227</v>
      </c>
      <c r="I81" s="26">
        <v>24.476932000000001</v>
      </c>
      <c r="J81" s="26">
        <f t="shared" si="32"/>
        <v>3.6671518275908206E-2</v>
      </c>
      <c r="K81" s="26">
        <v>0</v>
      </c>
      <c r="L81" s="26">
        <f t="shared" si="33"/>
        <v>0</v>
      </c>
      <c r="M81" s="27">
        <v>0</v>
      </c>
      <c r="N81" s="28">
        <f t="shared" si="34"/>
        <v>0</v>
      </c>
      <c r="O81" s="27">
        <v>57.411675849200002</v>
      </c>
      <c r="P81" s="28">
        <f t="shared" si="35"/>
        <v>8.6014592031160422E-2</v>
      </c>
      <c r="Q81" s="27">
        <v>66746.437428200006</v>
      </c>
      <c r="R81" s="28">
        <f t="shared" si="36"/>
        <v>100</v>
      </c>
      <c r="S81" s="27">
        <v>0</v>
      </c>
      <c r="T81" s="28">
        <f t="shared" si="37"/>
        <v>0</v>
      </c>
      <c r="U81" s="27">
        <v>0</v>
      </c>
      <c r="V81" s="28">
        <f t="shared" si="38"/>
        <v>0</v>
      </c>
      <c r="W81" s="26" t="s">
        <v>216</v>
      </c>
      <c r="X81" s="26">
        <v>0</v>
      </c>
      <c r="Y81" s="26">
        <f t="shared" si="39"/>
        <v>0</v>
      </c>
      <c r="Z81" s="26">
        <v>0</v>
      </c>
      <c r="AA81" s="26">
        <f t="shared" si="40"/>
        <v>0</v>
      </c>
      <c r="AB81" s="26">
        <v>65646.093051999997</v>
      </c>
      <c r="AC81" s="26">
        <f t="shared" si="41"/>
        <v>98.351456019830778</v>
      </c>
      <c r="AD81" s="26">
        <v>0</v>
      </c>
      <c r="AE81" s="26">
        <f t="shared" si="42"/>
        <v>0</v>
      </c>
      <c r="AF81" s="26">
        <v>953.78858300000002</v>
      </c>
      <c r="AG81" s="26">
        <f t="shared" si="43"/>
        <v>1.4289730205091509</v>
      </c>
      <c r="AH81" s="26">
        <v>2737.7419719999998</v>
      </c>
      <c r="AI81" s="45">
        <f t="shared" si="44"/>
        <v>4.1017050160093174</v>
      </c>
      <c r="AJ81" s="48" t="s">
        <v>405</v>
      </c>
      <c r="AK81" s="50" t="s">
        <v>282</v>
      </c>
    </row>
    <row r="82" spans="1:37" ht="195" x14ac:dyDescent="0.25">
      <c r="A82" s="25">
        <v>272</v>
      </c>
      <c r="B82" s="47" t="s">
        <v>119</v>
      </c>
      <c r="C82" s="25" t="s">
        <v>1</v>
      </c>
      <c r="D82" s="26">
        <v>20386.444971500001</v>
      </c>
      <c r="E82" s="26">
        <v>18905.535648000001</v>
      </c>
      <c r="F82" s="26">
        <f t="shared" si="30"/>
        <v>92.735813794066132</v>
      </c>
      <c r="G82" s="137">
        <v>1199.43</v>
      </c>
      <c r="H82" s="137">
        <f t="shared" si="31"/>
        <v>5.8834681656207755</v>
      </c>
      <c r="I82" s="139">
        <v>266.64</v>
      </c>
      <c r="J82" s="139">
        <f t="shared" si="32"/>
        <v>1.3079278921497075</v>
      </c>
      <c r="K82" s="138">
        <v>14.81</v>
      </c>
      <c r="L82" s="138">
        <f t="shared" si="33"/>
        <v>7.2646309941258508E-2</v>
      </c>
      <c r="M82" s="27">
        <v>14981.8697281</v>
      </c>
      <c r="N82" s="28">
        <f t="shared" si="34"/>
        <v>73.489368789136449</v>
      </c>
      <c r="O82" s="27">
        <v>1359.4469564399999</v>
      </c>
      <c r="P82" s="28">
        <f t="shared" si="35"/>
        <v>6.6683865595030918</v>
      </c>
      <c r="Q82" s="27">
        <v>20386.439999999999</v>
      </c>
      <c r="R82" s="28">
        <f t="shared" si="36"/>
        <v>99.999975613698169</v>
      </c>
      <c r="S82" s="27">
        <v>463.90385288800002</v>
      </c>
      <c r="T82" s="28">
        <f t="shared" si="37"/>
        <v>2.2755505118059176</v>
      </c>
      <c r="U82" s="27">
        <v>19922.541118599998</v>
      </c>
      <c r="V82" s="28">
        <f t="shared" si="38"/>
        <v>97.724449488135207</v>
      </c>
      <c r="W82" s="26" t="s">
        <v>216</v>
      </c>
      <c r="X82" s="26">
        <v>0</v>
      </c>
      <c r="Y82" s="26">
        <f t="shared" si="39"/>
        <v>0</v>
      </c>
      <c r="Z82" s="26">
        <v>0</v>
      </c>
      <c r="AA82" s="26">
        <f t="shared" si="40"/>
        <v>0</v>
      </c>
      <c r="AB82" s="26">
        <v>20386.444972000001</v>
      </c>
      <c r="AC82" s="26">
        <f t="shared" si="41"/>
        <v>100.00000000245261</v>
      </c>
      <c r="AD82" s="26">
        <v>0</v>
      </c>
      <c r="AE82" s="26">
        <f t="shared" si="42"/>
        <v>0</v>
      </c>
      <c r="AF82" s="26">
        <v>1074.3365329999999</v>
      </c>
      <c r="AG82" s="26">
        <f t="shared" si="43"/>
        <v>5.2698571747154013</v>
      </c>
      <c r="AH82" s="26">
        <v>3038.0688289999998</v>
      </c>
      <c r="AI82" s="45">
        <f t="shared" si="44"/>
        <v>14.902396338582733</v>
      </c>
      <c r="AJ82" s="48" t="s">
        <v>227</v>
      </c>
      <c r="AK82" s="50" t="s">
        <v>283</v>
      </c>
    </row>
    <row r="83" spans="1:37" ht="150" x14ac:dyDescent="0.25">
      <c r="A83" s="25">
        <v>231</v>
      </c>
      <c r="B83" s="47" t="s">
        <v>62</v>
      </c>
      <c r="C83" s="25" t="s">
        <v>1</v>
      </c>
      <c r="D83" s="26">
        <v>316454.675651</v>
      </c>
      <c r="E83" s="26">
        <v>293304.85044900002</v>
      </c>
      <c r="F83" s="26">
        <f t="shared" si="30"/>
        <v>92.684631644523208</v>
      </c>
      <c r="G83" s="137">
        <v>4033.66</v>
      </c>
      <c r="H83" s="137">
        <f t="shared" si="31"/>
        <v>1.2746406706433044</v>
      </c>
      <c r="I83" s="138">
        <v>19116.32</v>
      </c>
      <c r="J83" s="138">
        <f t="shared" si="32"/>
        <v>6.0407766011592479</v>
      </c>
      <c r="K83" s="26">
        <v>0</v>
      </c>
      <c r="L83" s="26">
        <f t="shared" si="33"/>
        <v>0</v>
      </c>
      <c r="M83" s="27">
        <v>0</v>
      </c>
      <c r="N83" s="28">
        <f t="shared" si="34"/>
        <v>0</v>
      </c>
      <c r="O83" s="27">
        <v>0</v>
      </c>
      <c r="P83" s="28">
        <f t="shared" si="35"/>
        <v>0</v>
      </c>
      <c r="Q83" s="27">
        <v>214407.13164000001</v>
      </c>
      <c r="R83" s="28">
        <f t="shared" si="36"/>
        <v>67.752872097379765</v>
      </c>
      <c r="S83" s="27">
        <v>102047.540901999</v>
      </c>
      <c r="T83" s="28">
        <f t="shared" si="37"/>
        <v>32.247126920172761</v>
      </c>
      <c r="U83" s="27">
        <v>0</v>
      </c>
      <c r="V83" s="28">
        <f t="shared" si="38"/>
        <v>0</v>
      </c>
      <c r="W83" s="26" t="s">
        <v>216</v>
      </c>
      <c r="X83" s="26">
        <v>0</v>
      </c>
      <c r="Y83" s="26">
        <f t="shared" si="39"/>
        <v>0</v>
      </c>
      <c r="Z83" s="26">
        <v>0</v>
      </c>
      <c r="AA83" s="26">
        <f t="shared" si="40"/>
        <v>0</v>
      </c>
      <c r="AB83" s="26">
        <v>0</v>
      </c>
      <c r="AC83" s="26">
        <f t="shared" si="41"/>
        <v>0</v>
      </c>
      <c r="AD83" s="26">
        <v>19501.856704000002</v>
      </c>
      <c r="AE83" s="26">
        <f t="shared" si="42"/>
        <v>6.1626065925180065</v>
      </c>
      <c r="AF83" s="26">
        <v>25719.038574999999</v>
      </c>
      <c r="AG83" s="26">
        <f t="shared" si="43"/>
        <v>8.1272423995921859</v>
      </c>
      <c r="AH83" s="26">
        <v>21509.891355</v>
      </c>
      <c r="AI83" s="45">
        <f t="shared" si="44"/>
        <v>6.7971475885924475</v>
      </c>
      <c r="AJ83" s="48" t="s">
        <v>405</v>
      </c>
      <c r="AK83" s="50" t="s">
        <v>284</v>
      </c>
    </row>
    <row r="84" spans="1:37" ht="210" x14ac:dyDescent="0.25">
      <c r="A84" s="25">
        <v>212</v>
      </c>
      <c r="B84" s="47" t="s">
        <v>46</v>
      </c>
      <c r="C84" s="25" t="s">
        <v>1</v>
      </c>
      <c r="D84" s="26">
        <v>72752.334528499996</v>
      </c>
      <c r="E84" s="26">
        <v>66571.049018999998</v>
      </c>
      <c r="F84" s="26">
        <f t="shared" si="30"/>
        <v>91.503660261130804</v>
      </c>
      <c r="G84" s="26">
        <v>6181.2883879999999</v>
      </c>
      <c r="H84" s="26">
        <f t="shared" si="31"/>
        <v>8.4963436954432616</v>
      </c>
      <c r="I84" s="26">
        <v>0</v>
      </c>
      <c r="J84" s="26">
        <f t="shared" si="32"/>
        <v>0</v>
      </c>
      <c r="K84" s="26">
        <v>0</v>
      </c>
      <c r="L84" s="26">
        <f t="shared" si="33"/>
        <v>0</v>
      </c>
      <c r="M84" s="27">
        <v>21779.710524499998</v>
      </c>
      <c r="N84" s="28">
        <f t="shared" si="34"/>
        <v>29.936785761792997</v>
      </c>
      <c r="O84" s="27">
        <v>0</v>
      </c>
      <c r="P84" s="28">
        <f t="shared" si="35"/>
        <v>0</v>
      </c>
      <c r="Q84" s="27">
        <v>31584.991252399999</v>
      </c>
      <c r="R84" s="28">
        <f t="shared" si="36"/>
        <v>43.414402379111145</v>
      </c>
      <c r="S84" s="27">
        <v>17971.514772999999</v>
      </c>
      <c r="T84" s="28">
        <f t="shared" si="37"/>
        <v>24.702320399024224</v>
      </c>
      <c r="U84" s="27">
        <v>23195.831477299998</v>
      </c>
      <c r="V84" s="28">
        <f t="shared" si="38"/>
        <v>31.88328130998087</v>
      </c>
      <c r="W84" s="26" t="s">
        <v>216</v>
      </c>
      <c r="X84" s="26">
        <v>0</v>
      </c>
      <c r="Y84" s="26">
        <f t="shared" si="39"/>
        <v>0</v>
      </c>
      <c r="Z84" s="26">
        <v>0</v>
      </c>
      <c r="AA84" s="26">
        <f t="shared" si="40"/>
        <v>0</v>
      </c>
      <c r="AB84" s="26">
        <v>0</v>
      </c>
      <c r="AC84" s="26">
        <f t="shared" si="41"/>
        <v>0</v>
      </c>
      <c r="AD84" s="26">
        <v>0</v>
      </c>
      <c r="AE84" s="26">
        <f t="shared" si="42"/>
        <v>0</v>
      </c>
      <c r="AF84" s="26">
        <v>2032.9304219999999</v>
      </c>
      <c r="AG84" s="26">
        <f t="shared" si="43"/>
        <v>2.794316409466723</v>
      </c>
      <c r="AH84" s="26">
        <v>10057.899595999999</v>
      </c>
      <c r="AI84" s="45">
        <f t="shared" si="44"/>
        <v>13.824847905134808</v>
      </c>
      <c r="AJ84" s="48" t="s">
        <v>224</v>
      </c>
      <c r="AK84" s="50" t="s">
        <v>343</v>
      </c>
    </row>
    <row r="85" spans="1:37" ht="135" x14ac:dyDescent="0.25">
      <c r="A85" s="25">
        <v>19</v>
      </c>
      <c r="B85" s="47" t="s">
        <v>2</v>
      </c>
      <c r="C85" s="25" t="s">
        <v>1</v>
      </c>
      <c r="D85" s="26">
        <v>42073.689631300003</v>
      </c>
      <c r="E85" s="26">
        <v>36936.401117000001</v>
      </c>
      <c r="F85" s="26">
        <f t="shared" si="30"/>
        <v>87.789783688288168</v>
      </c>
      <c r="G85" s="137">
        <v>5130.34</v>
      </c>
      <c r="H85" s="137">
        <f t="shared" si="31"/>
        <v>12.193701206046287</v>
      </c>
      <c r="I85" s="138">
        <v>6.96</v>
      </c>
      <c r="J85" s="138">
        <f t="shared" si="32"/>
        <v>1.6542404673780327E-2</v>
      </c>
      <c r="K85" s="26">
        <v>0</v>
      </c>
      <c r="L85" s="26">
        <f t="shared" si="33"/>
        <v>0</v>
      </c>
      <c r="M85" s="27">
        <v>41047.574466500002</v>
      </c>
      <c r="N85" s="28">
        <f t="shared" si="34"/>
        <v>97.56114765832983</v>
      </c>
      <c r="O85" s="27">
        <v>0</v>
      </c>
      <c r="P85" s="28">
        <f t="shared" si="35"/>
        <v>0</v>
      </c>
      <c r="Q85" s="27">
        <v>0</v>
      </c>
      <c r="R85" s="28">
        <f t="shared" si="36"/>
        <v>0</v>
      </c>
      <c r="S85" s="27">
        <v>0</v>
      </c>
      <c r="T85" s="28">
        <f t="shared" si="37"/>
        <v>0</v>
      </c>
      <c r="U85" s="27">
        <v>42073.689631300003</v>
      </c>
      <c r="V85" s="28">
        <f t="shared" si="38"/>
        <v>100</v>
      </c>
      <c r="W85" s="26" t="s">
        <v>216</v>
      </c>
      <c r="X85" s="26">
        <v>0</v>
      </c>
      <c r="Y85" s="26">
        <f t="shared" si="39"/>
        <v>0</v>
      </c>
      <c r="Z85" s="26">
        <v>0</v>
      </c>
      <c r="AA85" s="26">
        <f t="shared" si="40"/>
        <v>0</v>
      </c>
      <c r="AB85" s="26">
        <v>0</v>
      </c>
      <c r="AC85" s="26">
        <f t="shared" si="41"/>
        <v>0</v>
      </c>
      <c r="AD85" s="26">
        <v>0</v>
      </c>
      <c r="AE85" s="26">
        <f t="shared" si="42"/>
        <v>0</v>
      </c>
      <c r="AF85" s="63">
        <v>29.433513000000001</v>
      </c>
      <c r="AG85" s="63">
        <f t="shared" si="43"/>
        <v>6.9957052157611208E-2</v>
      </c>
      <c r="AH85" s="63">
        <v>4177.1868139999997</v>
      </c>
      <c r="AI85" s="65">
        <f t="shared" si="44"/>
        <v>9.9282636027538995</v>
      </c>
      <c r="AJ85" s="101" t="s">
        <v>405</v>
      </c>
      <c r="AK85" s="102" t="s">
        <v>360</v>
      </c>
    </row>
    <row r="86" spans="1:37" ht="210" x14ac:dyDescent="0.25">
      <c r="A86" s="25">
        <v>322</v>
      </c>
      <c r="B86" s="47" t="s">
        <v>157</v>
      </c>
      <c r="C86" s="25" t="s">
        <v>1</v>
      </c>
      <c r="D86" s="26">
        <v>123430.643977</v>
      </c>
      <c r="E86" s="26">
        <v>107453.24434799999</v>
      </c>
      <c r="F86" s="26">
        <f t="shared" si="30"/>
        <v>87.055564879028552</v>
      </c>
      <c r="G86" s="137">
        <v>12823.82</v>
      </c>
      <c r="H86" s="137">
        <f t="shared" si="31"/>
        <v>10.389494526488562</v>
      </c>
      <c r="I86" s="138">
        <v>2842.57</v>
      </c>
      <c r="J86" s="138">
        <f t="shared" si="32"/>
        <v>2.3029694315859546</v>
      </c>
      <c r="K86" s="138">
        <v>310.32</v>
      </c>
      <c r="L86" s="138">
        <f t="shared" si="33"/>
        <v>0.25141244507954191</v>
      </c>
      <c r="M86" s="27">
        <v>59236.716941699997</v>
      </c>
      <c r="N86" s="28">
        <f t="shared" si="34"/>
        <v>47.991904630051302</v>
      </c>
      <c r="O86" s="27">
        <v>13.8940478986</v>
      </c>
      <c r="P86" s="28">
        <f t="shared" si="35"/>
        <v>1.125656275534705E-2</v>
      </c>
      <c r="Q86" s="27">
        <v>0</v>
      </c>
      <c r="R86" s="28">
        <f t="shared" si="36"/>
        <v>0</v>
      </c>
      <c r="S86" s="27">
        <v>20000.000000399999</v>
      </c>
      <c r="T86" s="28">
        <f t="shared" si="37"/>
        <v>16.203431624424471</v>
      </c>
      <c r="U86" s="27">
        <v>103430.643977</v>
      </c>
      <c r="V86" s="28">
        <f t="shared" si="38"/>
        <v>83.796568375899597</v>
      </c>
      <c r="W86" s="26" t="s">
        <v>216</v>
      </c>
      <c r="X86" s="26">
        <v>0</v>
      </c>
      <c r="Y86" s="26">
        <f t="shared" si="39"/>
        <v>0</v>
      </c>
      <c r="Z86" s="26">
        <v>0</v>
      </c>
      <c r="AA86" s="26">
        <f t="shared" si="40"/>
        <v>0</v>
      </c>
      <c r="AB86" s="26">
        <v>123112.22335</v>
      </c>
      <c r="AC86" s="26">
        <f t="shared" si="41"/>
        <v>99.742024657135119</v>
      </c>
      <c r="AD86" s="26">
        <v>30.834326999999998</v>
      </c>
      <c r="AE86" s="26">
        <f t="shared" si="42"/>
        <v>2.4981095460982646E-2</v>
      </c>
      <c r="AF86" s="26">
        <v>9364.1237810000002</v>
      </c>
      <c r="AG86" s="26">
        <f t="shared" si="43"/>
        <v>7.5865469702523027</v>
      </c>
      <c r="AH86" s="26">
        <v>7618.8342769999999</v>
      </c>
      <c r="AI86" s="45">
        <f t="shared" si="44"/>
        <v>6.1725630131360969</v>
      </c>
      <c r="AJ86" s="48" t="s">
        <v>228</v>
      </c>
      <c r="AK86" s="50" t="s">
        <v>344</v>
      </c>
    </row>
    <row r="87" spans="1:37" ht="270" x14ac:dyDescent="0.25">
      <c r="A87" s="25">
        <v>18</v>
      </c>
      <c r="B87" s="47" t="s">
        <v>6</v>
      </c>
      <c r="C87" s="25" t="s">
        <v>1</v>
      </c>
      <c r="D87" s="26">
        <v>109712.637774</v>
      </c>
      <c r="E87" s="26">
        <v>92478.883736000003</v>
      </c>
      <c r="F87" s="26">
        <f t="shared" si="30"/>
        <v>84.291915327475522</v>
      </c>
      <c r="G87" s="137">
        <v>14111.5</v>
      </c>
      <c r="H87" s="137">
        <f t="shared" si="31"/>
        <v>12.862237465358053</v>
      </c>
      <c r="I87" s="138">
        <v>1246.1199999999999</v>
      </c>
      <c r="J87" s="138">
        <f t="shared" si="32"/>
        <v>1.1358035184304982</v>
      </c>
      <c r="K87" s="138">
        <v>1876.14</v>
      </c>
      <c r="L87" s="138">
        <f t="shared" si="33"/>
        <v>1.7100491229321375</v>
      </c>
      <c r="M87" s="27">
        <v>30051.680467999999</v>
      </c>
      <c r="N87" s="28">
        <f t="shared" si="34"/>
        <v>27.39126601796254</v>
      </c>
      <c r="O87" s="27">
        <v>4312.8490368700004</v>
      </c>
      <c r="P87" s="28">
        <f t="shared" si="35"/>
        <v>3.9310412404395505</v>
      </c>
      <c r="Q87" s="27">
        <v>0</v>
      </c>
      <c r="R87" s="28">
        <f t="shared" si="36"/>
        <v>0</v>
      </c>
      <c r="S87" s="27">
        <v>93441.488040299999</v>
      </c>
      <c r="T87" s="28">
        <f t="shared" si="37"/>
        <v>85.169302220937041</v>
      </c>
      <c r="U87" s="27">
        <v>16271.155540399999</v>
      </c>
      <c r="V87" s="28">
        <f t="shared" si="38"/>
        <v>14.830703071707552</v>
      </c>
      <c r="W87" s="26" t="s">
        <v>216</v>
      </c>
      <c r="X87" s="26">
        <v>0</v>
      </c>
      <c r="Y87" s="26">
        <f t="shared" si="39"/>
        <v>0</v>
      </c>
      <c r="Z87" s="26">
        <v>0</v>
      </c>
      <c r="AA87" s="26">
        <f t="shared" si="40"/>
        <v>0</v>
      </c>
      <c r="AB87" s="26">
        <v>109712.643893</v>
      </c>
      <c r="AC87" s="26">
        <f t="shared" si="41"/>
        <v>100.00000557729732</v>
      </c>
      <c r="AD87" s="26">
        <v>0</v>
      </c>
      <c r="AE87" s="26">
        <f t="shared" si="42"/>
        <v>0</v>
      </c>
      <c r="AF87" s="26">
        <v>1521.562428</v>
      </c>
      <c r="AG87" s="26">
        <f t="shared" si="43"/>
        <v>1.3868615857494078</v>
      </c>
      <c r="AH87" s="26">
        <v>5992.5615470000002</v>
      </c>
      <c r="AI87" s="45">
        <f t="shared" si="44"/>
        <v>5.4620522016289854</v>
      </c>
      <c r="AJ87" s="48" t="s">
        <v>219</v>
      </c>
      <c r="AK87" s="50" t="s">
        <v>385</v>
      </c>
    </row>
    <row r="88" spans="1:37" ht="180" x14ac:dyDescent="0.25">
      <c r="A88" s="25">
        <v>4</v>
      </c>
      <c r="B88" s="47" t="s">
        <v>20</v>
      </c>
      <c r="C88" s="25" t="s">
        <v>1</v>
      </c>
      <c r="D88" s="26">
        <v>11979.832284599999</v>
      </c>
      <c r="E88" s="26">
        <v>9807.6906859999999</v>
      </c>
      <c r="F88" s="26">
        <f t="shared" si="30"/>
        <v>81.868347177178151</v>
      </c>
      <c r="G88" s="26">
        <v>2172.14203</v>
      </c>
      <c r="H88" s="26">
        <f t="shared" si="31"/>
        <v>18.131656423873942</v>
      </c>
      <c r="I88" s="26">
        <v>0</v>
      </c>
      <c r="J88" s="26">
        <f t="shared" si="32"/>
        <v>0</v>
      </c>
      <c r="K88" s="26">
        <v>0</v>
      </c>
      <c r="L88" s="26">
        <f t="shared" si="33"/>
        <v>0</v>
      </c>
      <c r="M88" s="27">
        <v>0</v>
      </c>
      <c r="N88" s="28">
        <f t="shared" si="34"/>
        <v>0</v>
      </c>
      <c r="O88" s="27">
        <v>0</v>
      </c>
      <c r="P88" s="28">
        <f t="shared" si="35"/>
        <v>0</v>
      </c>
      <c r="Q88" s="27">
        <v>3831.8898315599999</v>
      </c>
      <c r="R88" s="28">
        <f t="shared" si="36"/>
        <v>31.986172598475111</v>
      </c>
      <c r="S88" s="27">
        <v>8147.9424530799997</v>
      </c>
      <c r="T88" s="28">
        <f t="shared" si="37"/>
        <v>68.013827401858791</v>
      </c>
      <c r="U88" s="27">
        <v>0</v>
      </c>
      <c r="V88" s="28">
        <f t="shared" si="38"/>
        <v>0</v>
      </c>
      <c r="W88" s="26" t="s">
        <v>216</v>
      </c>
      <c r="X88" s="26">
        <v>0</v>
      </c>
      <c r="Y88" s="26">
        <f t="shared" si="39"/>
        <v>0</v>
      </c>
      <c r="Z88" s="26">
        <v>11979.832285</v>
      </c>
      <c r="AA88" s="26">
        <f t="shared" si="40"/>
        <v>100.00000000333895</v>
      </c>
      <c r="AB88" s="26">
        <v>0</v>
      </c>
      <c r="AC88" s="26">
        <f t="shared" si="41"/>
        <v>0</v>
      </c>
      <c r="AD88" s="26">
        <v>0</v>
      </c>
      <c r="AE88" s="26">
        <f t="shared" si="42"/>
        <v>0</v>
      </c>
      <c r="AF88" s="63">
        <v>406.752093</v>
      </c>
      <c r="AG88" s="63">
        <f t="shared" si="43"/>
        <v>3.3953070738968303</v>
      </c>
      <c r="AH88" s="63">
        <v>3520.914053</v>
      </c>
      <c r="AI88" s="65">
        <f t="shared" si="44"/>
        <v>29.39034511798728</v>
      </c>
      <c r="AJ88" s="48" t="s">
        <v>417</v>
      </c>
      <c r="AK88" s="46" t="s">
        <v>285</v>
      </c>
    </row>
    <row r="89" spans="1:37" ht="135" x14ac:dyDescent="0.25">
      <c r="A89" s="25">
        <v>129</v>
      </c>
      <c r="B89" s="47" t="s">
        <v>79</v>
      </c>
      <c r="C89" s="25" t="s">
        <v>1</v>
      </c>
      <c r="D89" s="26">
        <v>124371.936304</v>
      </c>
      <c r="E89" s="26">
        <v>98482.751126000003</v>
      </c>
      <c r="F89" s="26">
        <f t="shared" si="30"/>
        <v>79.18406197784077</v>
      </c>
      <c r="G89" s="137">
        <v>6176.28</v>
      </c>
      <c r="H89" s="137">
        <f t="shared" si="31"/>
        <v>4.9659755918758348</v>
      </c>
      <c r="I89" s="138">
        <v>19712.990000000002</v>
      </c>
      <c r="J89" s="138">
        <f t="shared" si="32"/>
        <v>15.850030630556326</v>
      </c>
      <c r="K89" s="26">
        <v>0</v>
      </c>
      <c r="L89" s="26">
        <f t="shared" si="33"/>
        <v>0</v>
      </c>
      <c r="M89" s="27">
        <v>0</v>
      </c>
      <c r="N89" s="28">
        <f t="shared" si="34"/>
        <v>0</v>
      </c>
      <c r="O89" s="27">
        <v>0</v>
      </c>
      <c r="P89" s="28">
        <f t="shared" si="35"/>
        <v>0</v>
      </c>
      <c r="Q89" s="27">
        <v>124371.936304</v>
      </c>
      <c r="R89" s="28">
        <f t="shared" si="36"/>
        <v>100</v>
      </c>
      <c r="S89" s="27">
        <v>0</v>
      </c>
      <c r="T89" s="28">
        <f t="shared" si="37"/>
        <v>0</v>
      </c>
      <c r="U89" s="27">
        <v>0</v>
      </c>
      <c r="V89" s="28">
        <f t="shared" si="38"/>
        <v>0</v>
      </c>
      <c r="W89" s="26" t="s">
        <v>216</v>
      </c>
      <c r="X89" s="26">
        <v>0</v>
      </c>
      <c r="Y89" s="26">
        <f t="shared" si="39"/>
        <v>0</v>
      </c>
      <c r="Z89" s="26">
        <v>0</v>
      </c>
      <c r="AA89" s="26">
        <f t="shared" si="40"/>
        <v>0</v>
      </c>
      <c r="AB89" s="26">
        <v>0</v>
      </c>
      <c r="AC89" s="26">
        <f t="shared" si="41"/>
        <v>0</v>
      </c>
      <c r="AD89" s="26">
        <v>0</v>
      </c>
      <c r="AE89" s="26">
        <f t="shared" si="42"/>
        <v>0</v>
      </c>
      <c r="AF89" s="26">
        <v>11992.820693</v>
      </c>
      <c r="AG89" s="26">
        <f t="shared" si="43"/>
        <v>9.6427064250942998</v>
      </c>
      <c r="AH89" s="26">
        <v>37019.925724000001</v>
      </c>
      <c r="AI89" s="45">
        <f t="shared" si="44"/>
        <v>29.765497606721251</v>
      </c>
      <c r="AJ89" s="48" t="s">
        <v>405</v>
      </c>
      <c r="AK89" s="50" t="s">
        <v>286</v>
      </c>
    </row>
    <row r="90" spans="1:37" ht="150" x14ac:dyDescent="0.25">
      <c r="A90" s="25">
        <v>227</v>
      </c>
      <c r="B90" s="47" t="s">
        <v>287</v>
      </c>
      <c r="C90" s="25" t="s">
        <v>1</v>
      </c>
      <c r="D90" s="26">
        <v>84027.995146600006</v>
      </c>
      <c r="E90" s="26">
        <v>64019.119641999998</v>
      </c>
      <c r="F90" s="26">
        <f t="shared" si="30"/>
        <v>76.187846122365059</v>
      </c>
      <c r="G90" s="26">
        <v>8606.8840349999991</v>
      </c>
      <c r="H90" s="26">
        <f t="shared" si="31"/>
        <v>10.242876817403463</v>
      </c>
      <c r="I90" s="26">
        <v>2227.0464200000001</v>
      </c>
      <c r="J90" s="26">
        <f t="shared" si="32"/>
        <v>2.6503624370836989</v>
      </c>
      <c r="K90" s="26">
        <v>9174.9448329999996</v>
      </c>
      <c r="L90" s="26">
        <f t="shared" si="33"/>
        <v>10.918914365376528</v>
      </c>
      <c r="M90" s="27">
        <v>25188.536305000001</v>
      </c>
      <c r="N90" s="28">
        <f t="shared" si="34"/>
        <v>29.976362355253926</v>
      </c>
      <c r="O90" s="27">
        <v>12620.3201248</v>
      </c>
      <c r="P90" s="28">
        <f t="shared" si="35"/>
        <v>15.019185097516457</v>
      </c>
      <c r="Q90" s="27">
        <v>72532.642821899906</v>
      </c>
      <c r="R90" s="28">
        <f t="shared" si="36"/>
        <v>86.319616093845084</v>
      </c>
      <c r="S90" s="27">
        <v>11495.352324699999</v>
      </c>
      <c r="T90" s="28">
        <f t="shared" si="37"/>
        <v>13.680383906154795</v>
      </c>
      <c r="U90" s="27">
        <v>0</v>
      </c>
      <c r="V90" s="28">
        <f t="shared" si="38"/>
        <v>0</v>
      </c>
      <c r="W90" s="26" t="s">
        <v>216</v>
      </c>
      <c r="X90" s="26">
        <v>0</v>
      </c>
      <c r="Y90" s="26">
        <f t="shared" si="39"/>
        <v>0</v>
      </c>
      <c r="Z90" s="26">
        <v>0</v>
      </c>
      <c r="AA90" s="26">
        <f t="shared" si="40"/>
        <v>0</v>
      </c>
      <c r="AB90" s="26">
        <v>70120.479837999999</v>
      </c>
      <c r="AC90" s="26">
        <f t="shared" si="41"/>
        <v>83.448950216726971</v>
      </c>
      <c r="AD90" s="26">
        <v>0</v>
      </c>
      <c r="AE90" s="26">
        <f t="shared" si="42"/>
        <v>0</v>
      </c>
      <c r="AF90" s="26">
        <v>1091.124726</v>
      </c>
      <c r="AG90" s="26">
        <f t="shared" si="43"/>
        <v>1.2985252404229828</v>
      </c>
      <c r="AH90" s="26">
        <v>8009.182296</v>
      </c>
      <c r="AI90" s="45">
        <f t="shared" si="44"/>
        <v>9.5315641912278473</v>
      </c>
      <c r="AJ90" s="48" t="s">
        <v>405</v>
      </c>
      <c r="AK90" s="50" t="s">
        <v>288</v>
      </c>
    </row>
    <row r="91" spans="1:37" s="10" customFormat="1" ht="105" x14ac:dyDescent="0.25">
      <c r="A91" s="128" t="s">
        <v>363</v>
      </c>
      <c r="B91" s="126" t="s">
        <v>183</v>
      </c>
      <c r="C91" s="121" t="s">
        <v>176</v>
      </c>
      <c r="D91" s="122">
        <v>41127.239070900003</v>
      </c>
      <c r="E91" s="122">
        <v>41127.237796000001</v>
      </c>
      <c r="F91" s="122">
        <v>99.999996900107973</v>
      </c>
      <c r="G91" s="122">
        <v>0</v>
      </c>
      <c r="H91" s="122">
        <f t="shared" si="31"/>
        <v>0</v>
      </c>
      <c r="I91" s="122">
        <v>0</v>
      </c>
      <c r="J91" s="122">
        <f t="shared" si="32"/>
        <v>0</v>
      </c>
      <c r="K91" s="122">
        <v>0</v>
      </c>
      <c r="L91" s="122">
        <f t="shared" si="33"/>
        <v>0</v>
      </c>
      <c r="M91" s="123">
        <v>0</v>
      </c>
      <c r="N91" s="124">
        <f t="shared" si="34"/>
        <v>0</v>
      </c>
      <c r="O91" s="123">
        <v>0</v>
      </c>
      <c r="P91" s="124">
        <f t="shared" si="35"/>
        <v>0</v>
      </c>
      <c r="Q91" s="122">
        <v>41127.239070900003</v>
      </c>
      <c r="R91" s="124">
        <f t="shared" si="36"/>
        <v>100</v>
      </c>
      <c r="S91" s="123">
        <v>0</v>
      </c>
      <c r="T91" s="124">
        <f t="shared" si="37"/>
        <v>0</v>
      </c>
      <c r="U91" s="123">
        <v>0</v>
      </c>
      <c r="V91" s="124">
        <f t="shared" si="38"/>
        <v>0</v>
      </c>
      <c r="W91" s="122" t="s">
        <v>216</v>
      </c>
      <c r="X91" s="122">
        <v>0</v>
      </c>
      <c r="Y91" s="122">
        <v>0</v>
      </c>
      <c r="Z91" s="122">
        <f t="shared" ref="Z91:Z100" si="45">Y91*100/D91</f>
        <v>0</v>
      </c>
      <c r="AA91" s="122">
        <v>0</v>
      </c>
      <c r="AB91" s="122">
        <v>0</v>
      </c>
      <c r="AC91" s="122">
        <f t="shared" si="41"/>
        <v>0</v>
      </c>
      <c r="AD91" s="122">
        <v>4082.6190339999998</v>
      </c>
      <c r="AE91" s="122">
        <f t="shared" si="42"/>
        <v>9.9268006465542165</v>
      </c>
      <c r="AF91" s="122">
        <v>5917.7789030000004</v>
      </c>
      <c r="AG91" s="122">
        <f t="shared" si="43"/>
        <v>14.38895252073263</v>
      </c>
      <c r="AH91" s="122">
        <v>775</v>
      </c>
      <c r="AI91" s="122">
        <f t="shared" si="44"/>
        <v>1.8843958833802659</v>
      </c>
      <c r="AJ91" s="125" t="s">
        <v>395</v>
      </c>
      <c r="AK91" s="127" t="s">
        <v>396</v>
      </c>
    </row>
    <row r="92" spans="1:37" s="10" customFormat="1" ht="150" x14ac:dyDescent="0.25">
      <c r="A92" s="128" t="s">
        <v>364</v>
      </c>
      <c r="B92" s="126" t="s">
        <v>182</v>
      </c>
      <c r="C92" s="121" t="s">
        <v>176</v>
      </c>
      <c r="D92" s="122">
        <v>71108.021199800001</v>
      </c>
      <c r="E92" s="122">
        <v>67365.305256000007</v>
      </c>
      <c r="F92" s="122">
        <v>94.736576998418116</v>
      </c>
      <c r="G92" s="137">
        <v>3016</v>
      </c>
      <c r="H92" s="137">
        <f t="shared" si="31"/>
        <v>4.2414342982848785</v>
      </c>
      <c r="I92" s="138">
        <v>726.71</v>
      </c>
      <c r="J92" s="138">
        <f t="shared" si="32"/>
        <v>1.0219803444650544</v>
      </c>
      <c r="K92" s="122">
        <v>0</v>
      </c>
      <c r="L92" s="122">
        <f t="shared" si="33"/>
        <v>0</v>
      </c>
      <c r="M92" s="123">
        <v>0</v>
      </c>
      <c r="N92" s="124">
        <f t="shared" si="34"/>
        <v>0</v>
      </c>
      <c r="O92" s="123">
        <v>0</v>
      </c>
      <c r="P92" s="124">
        <f t="shared" si="35"/>
        <v>0</v>
      </c>
      <c r="Q92" s="123">
        <v>71108.02</v>
      </c>
      <c r="R92" s="124">
        <f t="shared" si="36"/>
        <v>99.99999831270793</v>
      </c>
      <c r="S92" s="123">
        <v>78769.399563600004</v>
      </c>
      <c r="T92" s="124">
        <f t="shared" si="37"/>
        <v>110.77428148685644</v>
      </c>
      <c r="U92" s="123">
        <v>0</v>
      </c>
      <c r="V92" s="124">
        <f t="shared" si="38"/>
        <v>0</v>
      </c>
      <c r="W92" s="122" t="s">
        <v>216</v>
      </c>
      <c r="X92" s="122">
        <v>0</v>
      </c>
      <c r="Y92" s="122">
        <v>0</v>
      </c>
      <c r="Z92" s="122">
        <f t="shared" si="45"/>
        <v>0</v>
      </c>
      <c r="AA92" s="122">
        <v>0</v>
      </c>
      <c r="AB92" s="122">
        <v>71108.021200000003</v>
      </c>
      <c r="AC92" s="122">
        <f t="shared" si="41"/>
        <v>100.00000000028126</v>
      </c>
      <c r="AD92" s="122">
        <v>2.6368450000000001</v>
      </c>
      <c r="AE92" s="122">
        <f t="shared" si="42"/>
        <v>3.7082244105639895E-3</v>
      </c>
      <c r="AF92" s="122">
        <v>8130.5308889999997</v>
      </c>
      <c r="AG92" s="122">
        <f t="shared" si="43"/>
        <v>11.434055893855851</v>
      </c>
      <c r="AH92" s="122">
        <v>5403.7486419999996</v>
      </c>
      <c r="AI92" s="122">
        <f t="shared" si="44"/>
        <v>7.5993517339154959</v>
      </c>
      <c r="AJ92" s="125" t="s">
        <v>395</v>
      </c>
      <c r="AK92" s="125" t="s">
        <v>397</v>
      </c>
    </row>
    <row r="93" spans="1:37" s="10" customFormat="1" ht="30" x14ac:dyDescent="0.25">
      <c r="A93" s="128" t="s">
        <v>371</v>
      </c>
      <c r="B93" s="126" t="s">
        <v>172</v>
      </c>
      <c r="C93" s="121" t="s">
        <v>176</v>
      </c>
      <c r="D93" s="122">
        <v>68538.799970599997</v>
      </c>
      <c r="E93" s="122">
        <v>68538.798857999995</v>
      </c>
      <c r="F93" s="122">
        <v>99.999998376685895</v>
      </c>
      <c r="G93" s="122">
        <v>0</v>
      </c>
      <c r="H93" s="122">
        <f t="shared" si="31"/>
        <v>0</v>
      </c>
      <c r="I93" s="122">
        <v>0</v>
      </c>
      <c r="J93" s="122">
        <f t="shared" si="32"/>
        <v>0</v>
      </c>
      <c r="K93" s="122">
        <v>0</v>
      </c>
      <c r="L93" s="122">
        <f t="shared" si="33"/>
        <v>0</v>
      </c>
      <c r="M93" s="123">
        <v>0</v>
      </c>
      <c r="N93" s="124">
        <f t="shared" si="34"/>
        <v>0</v>
      </c>
      <c r="O93" s="123">
        <v>0</v>
      </c>
      <c r="P93" s="124">
        <f t="shared" si="35"/>
        <v>0</v>
      </c>
      <c r="Q93" s="123">
        <v>68538.8</v>
      </c>
      <c r="R93" s="124">
        <f t="shared" si="36"/>
        <v>100.00000004289541</v>
      </c>
      <c r="S93" s="123">
        <v>0</v>
      </c>
      <c r="T93" s="124">
        <f t="shared" si="37"/>
        <v>0</v>
      </c>
      <c r="U93" s="123">
        <v>0</v>
      </c>
      <c r="V93" s="124">
        <f t="shared" si="38"/>
        <v>0</v>
      </c>
      <c r="W93" s="122" t="s">
        <v>216</v>
      </c>
      <c r="X93" s="122">
        <v>0</v>
      </c>
      <c r="Y93" s="122">
        <v>0</v>
      </c>
      <c r="Z93" s="122">
        <f t="shared" si="45"/>
        <v>0</v>
      </c>
      <c r="AA93" s="122">
        <v>0</v>
      </c>
      <c r="AB93" s="122">
        <v>0</v>
      </c>
      <c r="AC93" s="122">
        <f t="shared" si="41"/>
        <v>0</v>
      </c>
      <c r="AD93" s="122">
        <v>0</v>
      </c>
      <c r="AE93" s="122">
        <f t="shared" si="42"/>
        <v>0</v>
      </c>
      <c r="AF93" s="122">
        <v>46.490518999999999</v>
      </c>
      <c r="AG93" s="122">
        <f t="shared" si="43"/>
        <v>6.7830949797694579E-2</v>
      </c>
      <c r="AH93" s="122">
        <v>2786.1589290000002</v>
      </c>
      <c r="AI93" s="122">
        <f t="shared" si="44"/>
        <v>4.0650827417391824</v>
      </c>
      <c r="AJ93" s="125" t="s">
        <v>395</v>
      </c>
      <c r="AK93" s="127" t="s">
        <v>394</v>
      </c>
    </row>
    <row r="94" spans="1:37" s="10" customFormat="1" ht="120" x14ac:dyDescent="0.25">
      <c r="A94" s="128" t="s">
        <v>365</v>
      </c>
      <c r="B94" s="126" t="s">
        <v>181</v>
      </c>
      <c r="C94" s="121" t="s">
        <v>176</v>
      </c>
      <c r="D94" s="122">
        <v>16536.144008899999</v>
      </c>
      <c r="E94" s="122">
        <v>16536.142756000001</v>
      </c>
      <c r="F94" s="122">
        <v>99.999992423263862</v>
      </c>
      <c r="G94" s="122">
        <v>0</v>
      </c>
      <c r="H94" s="122">
        <f t="shared" si="31"/>
        <v>0</v>
      </c>
      <c r="I94" s="122">
        <v>0</v>
      </c>
      <c r="J94" s="122">
        <f t="shared" si="32"/>
        <v>0</v>
      </c>
      <c r="K94" s="122">
        <v>0</v>
      </c>
      <c r="L94" s="122">
        <f t="shared" si="33"/>
        <v>0</v>
      </c>
      <c r="M94" s="123">
        <v>0</v>
      </c>
      <c r="N94" s="124">
        <f t="shared" si="34"/>
        <v>0</v>
      </c>
      <c r="O94" s="123">
        <v>0</v>
      </c>
      <c r="P94" s="124">
        <f t="shared" si="35"/>
        <v>0</v>
      </c>
      <c r="Q94" s="123">
        <v>16536.1427559</v>
      </c>
      <c r="R94" s="124">
        <f t="shared" si="36"/>
        <v>99.999992422659119</v>
      </c>
      <c r="S94" s="123">
        <v>0</v>
      </c>
      <c r="T94" s="124">
        <f t="shared" si="37"/>
        <v>0</v>
      </c>
      <c r="U94" s="123">
        <v>0</v>
      </c>
      <c r="V94" s="124">
        <f t="shared" si="38"/>
        <v>0</v>
      </c>
      <c r="W94" s="122" t="s">
        <v>216</v>
      </c>
      <c r="X94" s="122">
        <v>0</v>
      </c>
      <c r="Y94" s="122">
        <v>0</v>
      </c>
      <c r="Z94" s="122">
        <f t="shared" si="45"/>
        <v>0</v>
      </c>
      <c r="AA94" s="122">
        <v>0</v>
      </c>
      <c r="AB94" s="122">
        <v>15692.479887</v>
      </c>
      <c r="AC94" s="122">
        <f t="shared" si="41"/>
        <v>94.898060143610707</v>
      </c>
      <c r="AD94" s="122">
        <v>4060.9648790000001</v>
      </c>
      <c r="AE94" s="122">
        <f t="shared" si="42"/>
        <v>24.558112682221008</v>
      </c>
      <c r="AF94" s="122">
        <v>3615.2576469999999</v>
      </c>
      <c r="AG94" s="122">
        <f t="shared" si="43"/>
        <v>21.862761022486346</v>
      </c>
      <c r="AH94" s="122">
        <v>1479.1008179999999</v>
      </c>
      <c r="AI94" s="122">
        <f t="shared" si="44"/>
        <v>8.9446537064742895</v>
      </c>
      <c r="AJ94" s="125" t="s">
        <v>395</v>
      </c>
      <c r="AK94" s="127" t="s">
        <v>398</v>
      </c>
    </row>
    <row r="95" spans="1:37" s="10" customFormat="1" ht="165" x14ac:dyDescent="0.25">
      <c r="A95" s="128" t="s">
        <v>366</v>
      </c>
      <c r="B95" s="126" t="s">
        <v>180</v>
      </c>
      <c r="C95" s="121" t="s">
        <v>176</v>
      </c>
      <c r="D95" s="122">
        <v>34586.129999999997</v>
      </c>
      <c r="E95" s="122">
        <v>34586.129999999997</v>
      </c>
      <c r="F95" s="122">
        <v>99.999998246014599</v>
      </c>
      <c r="G95" s="122">
        <v>0</v>
      </c>
      <c r="H95" s="122">
        <f t="shared" si="31"/>
        <v>0</v>
      </c>
      <c r="I95" s="122">
        <v>0</v>
      </c>
      <c r="J95" s="122">
        <f t="shared" si="32"/>
        <v>0</v>
      </c>
      <c r="K95" s="122">
        <v>0</v>
      </c>
      <c r="L95" s="122">
        <f t="shared" si="33"/>
        <v>0</v>
      </c>
      <c r="M95" s="122">
        <v>0</v>
      </c>
      <c r="N95" s="124">
        <f t="shared" si="34"/>
        <v>0</v>
      </c>
      <c r="O95" s="123">
        <v>0</v>
      </c>
      <c r="P95" s="124">
        <f t="shared" si="35"/>
        <v>0</v>
      </c>
      <c r="Q95" s="123">
        <v>34586.129999999997</v>
      </c>
      <c r="R95" s="124">
        <f t="shared" si="36"/>
        <v>100</v>
      </c>
      <c r="S95" s="123">
        <v>0</v>
      </c>
      <c r="T95" s="124">
        <f t="shared" si="37"/>
        <v>0</v>
      </c>
      <c r="U95" s="122">
        <v>0</v>
      </c>
      <c r="V95" s="124">
        <f t="shared" si="38"/>
        <v>0</v>
      </c>
      <c r="W95" s="122" t="s">
        <v>216</v>
      </c>
      <c r="X95" s="122">
        <v>0</v>
      </c>
      <c r="Y95" s="122">
        <v>0</v>
      </c>
      <c r="Z95" s="122">
        <f t="shared" si="45"/>
        <v>0</v>
      </c>
      <c r="AA95" s="122">
        <v>0</v>
      </c>
      <c r="AB95" s="122">
        <v>935.32637699999998</v>
      </c>
      <c r="AC95" s="122">
        <f t="shared" si="41"/>
        <v>2.7043395054607151</v>
      </c>
      <c r="AD95" s="122">
        <v>0</v>
      </c>
      <c r="AE95" s="122">
        <f t="shared" si="42"/>
        <v>0</v>
      </c>
      <c r="AF95" s="122">
        <v>0</v>
      </c>
      <c r="AG95" s="122">
        <f t="shared" si="43"/>
        <v>0</v>
      </c>
      <c r="AH95" s="122">
        <v>3513.9765160000002</v>
      </c>
      <c r="AI95" s="122">
        <f t="shared" si="44"/>
        <v>10.160074330374634</v>
      </c>
      <c r="AJ95" s="125" t="s">
        <v>395</v>
      </c>
      <c r="AK95" s="127" t="s">
        <v>399</v>
      </c>
    </row>
    <row r="96" spans="1:37" s="10" customFormat="1" ht="135" x14ac:dyDescent="0.25">
      <c r="A96" s="128" t="s">
        <v>367</v>
      </c>
      <c r="B96" s="126" t="s">
        <v>154</v>
      </c>
      <c r="C96" s="121" t="s">
        <v>176</v>
      </c>
      <c r="D96" s="122">
        <v>1309892.12729</v>
      </c>
      <c r="E96" s="122">
        <v>1309892.1281600001</v>
      </c>
      <c r="F96" s="122">
        <v>100.0000000664177</v>
      </c>
      <c r="G96" s="122">
        <v>0</v>
      </c>
      <c r="H96" s="122">
        <f t="shared" si="31"/>
        <v>0</v>
      </c>
      <c r="I96" s="122">
        <v>0</v>
      </c>
      <c r="J96" s="122">
        <f t="shared" si="32"/>
        <v>0</v>
      </c>
      <c r="K96" s="122">
        <v>0</v>
      </c>
      <c r="L96" s="122">
        <f t="shared" si="33"/>
        <v>0</v>
      </c>
      <c r="M96" s="123">
        <v>0</v>
      </c>
      <c r="N96" s="124">
        <f t="shared" si="34"/>
        <v>0</v>
      </c>
      <c r="O96" s="123">
        <v>0</v>
      </c>
      <c r="P96" s="124">
        <f t="shared" si="35"/>
        <v>0</v>
      </c>
      <c r="Q96" s="123">
        <v>1282349.1599999999</v>
      </c>
      <c r="R96" s="124">
        <f t="shared" si="36"/>
        <v>97.89731026577104</v>
      </c>
      <c r="S96" s="123">
        <v>27542.98</v>
      </c>
      <c r="T96" s="124">
        <f t="shared" si="37"/>
        <v>2.1026907045378551</v>
      </c>
      <c r="U96" s="123">
        <v>0</v>
      </c>
      <c r="V96" s="124">
        <f t="shared" si="38"/>
        <v>0</v>
      </c>
      <c r="W96" s="122" t="s">
        <v>216</v>
      </c>
      <c r="X96" s="122">
        <v>0</v>
      </c>
      <c r="Y96" s="122">
        <v>0</v>
      </c>
      <c r="Z96" s="122">
        <f t="shared" si="45"/>
        <v>0</v>
      </c>
      <c r="AA96" s="122">
        <v>0</v>
      </c>
      <c r="AB96" s="122">
        <v>0</v>
      </c>
      <c r="AC96" s="122">
        <f t="shared" si="41"/>
        <v>0</v>
      </c>
      <c r="AD96" s="122">
        <v>32200</v>
      </c>
      <c r="AE96" s="122">
        <f t="shared" si="42"/>
        <v>2.4582176905374413</v>
      </c>
      <c r="AF96" s="122">
        <v>112948.236281</v>
      </c>
      <c r="AG96" s="122">
        <f t="shared" si="43"/>
        <v>8.6227128118309651</v>
      </c>
      <c r="AH96" s="122">
        <v>84238.985908000002</v>
      </c>
      <c r="AI96" s="122">
        <f t="shared" si="44"/>
        <v>6.4309865028565172</v>
      </c>
      <c r="AJ96" s="125" t="s">
        <v>395</v>
      </c>
      <c r="AK96" s="127" t="s">
        <v>442</v>
      </c>
    </row>
    <row r="97" spans="1:37" s="10" customFormat="1" ht="120" x14ac:dyDescent="0.25">
      <c r="A97" s="128" t="s">
        <v>372</v>
      </c>
      <c r="B97" s="126" t="s">
        <v>179</v>
      </c>
      <c r="C97" s="121" t="s">
        <v>176</v>
      </c>
      <c r="D97" s="122">
        <v>47024.855266400002</v>
      </c>
      <c r="E97" s="122">
        <v>47024.855730000003</v>
      </c>
      <c r="F97" s="122">
        <v>100.00000098586162</v>
      </c>
      <c r="G97" s="122">
        <v>0</v>
      </c>
      <c r="H97" s="122">
        <f t="shared" si="31"/>
        <v>0</v>
      </c>
      <c r="I97" s="122">
        <v>0</v>
      </c>
      <c r="J97" s="122">
        <f t="shared" si="32"/>
        <v>0</v>
      </c>
      <c r="K97" s="122">
        <v>0</v>
      </c>
      <c r="L97" s="122">
        <f t="shared" si="33"/>
        <v>0</v>
      </c>
      <c r="M97" s="123">
        <v>0</v>
      </c>
      <c r="N97" s="124">
        <f t="shared" si="34"/>
        <v>0</v>
      </c>
      <c r="O97" s="123">
        <v>0</v>
      </c>
      <c r="P97" s="124">
        <f t="shared" si="35"/>
        <v>0</v>
      </c>
      <c r="Q97" s="122">
        <v>47024.855266400002</v>
      </c>
      <c r="R97" s="124">
        <f t="shared" si="36"/>
        <v>99.999999999999986</v>
      </c>
      <c r="S97" s="123">
        <v>0</v>
      </c>
      <c r="T97" s="124">
        <f t="shared" si="37"/>
        <v>0</v>
      </c>
      <c r="U97" s="123">
        <v>0</v>
      </c>
      <c r="V97" s="124">
        <f t="shared" si="38"/>
        <v>0</v>
      </c>
      <c r="W97" s="122" t="s">
        <v>216</v>
      </c>
      <c r="X97" s="122">
        <v>0</v>
      </c>
      <c r="Y97" s="122">
        <v>0</v>
      </c>
      <c r="Z97" s="122">
        <f t="shared" si="45"/>
        <v>0</v>
      </c>
      <c r="AA97" s="122">
        <v>0</v>
      </c>
      <c r="AB97" s="122">
        <v>0</v>
      </c>
      <c r="AC97" s="122">
        <f t="shared" si="41"/>
        <v>0</v>
      </c>
      <c r="AD97" s="122">
        <v>0</v>
      </c>
      <c r="AE97" s="122">
        <f t="shared" si="42"/>
        <v>0</v>
      </c>
      <c r="AF97" s="122">
        <v>0</v>
      </c>
      <c r="AG97" s="122">
        <f t="shared" si="43"/>
        <v>0</v>
      </c>
      <c r="AH97" s="122">
        <v>31.975542999999998</v>
      </c>
      <c r="AI97" s="122">
        <f t="shared" si="44"/>
        <v>6.7997110929647081E-2</v>
      </c>
      <c r="AJ97" s="125" t="s">
        <v>401</v>
      </c>
      <c r="AK97" s="127" t="s">
        <v>402</v>
      </c>
    </row>
    <row r="98" spans="1:37" s="10" customFormat="1" ht="90" x14ac:dyDescent="0.25">
      <c r="A98" s="128" t="s">
        <v>368</v>
      </c>
      <c r="B98" s="126" t="s">
        <v>178</v>
      </c>
      <c r="C98" s="121" t="s">
        <v>176</v>
      </c>
      <c r="D98" s="122">
        <v>23490.490618600001</v>
      </c>
      <c r="E98" s="122">
        <v>23490.491091</v>
      </c>
      <c r="F98" s="122">
        <v>100.00000201102654</v>
      </c>
      <c r="G98" s="122">
        <v>0</v>
      </c>
      <c r="H98" s="122">
        <f t="shared" si="31"/>
        <v>0</v>
      </c>
      <c r="I98" s="122">
        <v>0</v>
      </c>
      <c r="J98" s="122">
        <f t="shared" si="32"/>
        <v>0</v>
      </c>
      <c r="K98" s="122">
        <v>0</v>
      </c>
      <c r="L98" s="122">
        <f t="shared" si="33"/>
        <v>0</v>
      </c>
      <c r="M98" s="123">
        <v>0</v>
      </c>
      <c r="N98" s="124">
        <f t="shared" si="34"/>
        <v>0</v>
      </c>
      <c r="O98" s="123">
        <v>0</v>
      </c>
      <c r="P98" s="124">
        <f t="shared" si="35"/>
        <v>0</v>
      </c>
      <c r="Q98" s="122">
        <v>20537.009999999998</v>
      </c>
      <c r="R98" s="124">
        <f t="shared" si="36"/>
        <v>87.426909609706456</v>
      </c>
      <c r="S98" s="123">
        <v>2953.48</v>
      </c>
      <c r="T98" s="124">
        <f t="shared" si="37"/>
        <v>12.573087756887485</v>
      </c>
      <c r="U98" s="123">
        <v>0</v>
      </c>
      <c r="V98" s="124">
        <f t="shared" si="38"/>
        <v>0</v>
      </c>
      <c r="W98" s="122" t="s">
        <v>216</v>
      </c>
      <c r="X98" s="122">
        <v>0</v>
      </c>
      <c r="Y98" s="122">
        <v>0</v>
      </c>
      <c r="Z98" s="122">
        <f t="shared" si="45"/>
        <v>0</v>
      </c>
      <c r="AA98" s="122">
        <v>0</v>
      </c>
      <c r="AB98" s="122">
        <v>0</v>
      </c>
      <c r="AC98" s="122">
        <f t="shared" si="41"/>
        <v>0</v>
      </c>
      <c r="AD98" s="122">
        <v>14514.612633999999</v>
      </c>
      <c r="AE98" s="122">
        <f t="shared" si="42"/>
        <v>61.789312405877062</v>
      </c>
      <c r="AF98" s="122">
        <v>8975.8784400000004</v>
      </c>
      <c r="AG98" s="122">
        <f t="shared" si="43"/>
        <v>38.210689532779753</v>
      </c>
      <c r="AH98" s="122">
        <v>0</v>
      </c>
      <c r="AI98" s="122">
        <f t="shared" si="44"/>
        <v>0</v>
      </c>
      <c r="AJ98" s="125" t="s">
        <v>395</v>
      </c>
      <c r="AK98" s="127" t="s">
        <v>400</v>
      </c>
    </row>
    <row r="99" spans="1:37" s="10" customFormat="1" ht="120" x14ac:dyDescent="0.25">
      <c r="A99" s="128" t="s">
        <v>369</v>
      </c>
      <c r="B99" s="126" t="s">
        <v>177</v>
      </c>
      <c r="C99" s="121" t="s">
        <v>176</v>
      </c>
      <c r="D99" s="122">
        <v>123115.25739100001</v>
      </c>
      <c r="E99" s="122">
        <v>123115.26014</v>
      </c>
      <c r="F99" s="122">
        <v>100.00000223286703</v>
      </c>
      <c r="G99" s="122">
        <v>0</v>
      </c>
      <c r="H99" s="122">
        <f t="shared" si="31"/>
        <v>0</v>
      </c>
      <c r="I99" s="122">
        <v>0</v>
      </c>
      <c r="J99" s="122">
        <f t="shared" si="32"/>
        <v>0</v>
      </c>
      <c r="K99" s="122">
        <v>0</v>
      </c>
      <c r="L99" s="122">
        <f t="shared" si="33"/>
        <v>0</v>
      </c>
      <c r="M99" s="123">
        <v>0</v>
      </c>
      <c r="N99" s="124">
        <f t="shared" si="34"/>
        <v>0</v>
      </c>
      <c r="O99" s="123">
        <v>0</v>
      </c>
      <c r="P99" s="124">
        <f t="shared" si="35"/>
        <v>0</v>
      </c>
      <c r="Q99" s="123">
        <v>44345.86</v>
      </c>
      <c r="R99" s="124">
        <f t="shared" si="36"/>
        <v>36.01979229849848</v>
      </c>
      <c r="S99" s="123">
        <v>78769.399999999994</v>
      </c>
      <c r="T99" s="124">
        <f t="shared" si="37"/>
        <v>63.980209820653961</v>
      </c>
      <c r="U99" s="123">
        <v>0</v>
      </c>
      <c r="V99" s="124">
        <f t="shared" si="38"/>
        <v>0</v>
      </c>
      <c r="W99" s="122" t="s">
        <v>216</v>
      </c>
      <c r="X99" s="122">
        <v>0</v>
      </c>
      <c r="Y99" s="122">
        <v>0</v>
      </c>
      <c r="Z99" s="122">
        <f t="shared" si="45"/>
        <v>0</v>
      </c>
      <c r="AA99" s="122">
        <v>0</v>
      </c>
      <c r="AB99" s="122">
        <v>0</v>
      </c>
      <c r="AC99" s="122">
        <f t="shared" si="41"/>
        <v>0</v>
      </c>
      <c r="AD99" s="122">
        <v>3895.5139020000001</v>
      </c>
      <c r="AE99" s="122">
        <f t="shared" si="42"/>
        <v>3.1641195287666846</v>
      </c>
      <c r="AF99" s="122">
        <v>12862.306248000001</v>
      </c>
      <c r="AG99" s="122">
        <f t="shared" si="43"/>
        <v>10.447369822856954</v>
      </c>
      <c r="AH99" s="122">
        <v>12983.871445000001</v>
      </c>
      <c r="AI99" s="122">
        <f t="shared" si="44"/>
        <v>10.546110790935284</v>
      </c>
      <c r="AJ99" s="125" t="s">
        <v>395</v>
      </c>
      <c r="AK99" s="127" t="s">
        <v>403</v>
      </c>
    </row>
    <row r="100" spans="1:37" ht="135" x14ac:dyDescent="0.25">
      <c r="A100" s="174" t="s">
        <v>485</v>
      </c>
      <c r="B100" s="175" t="s">
        <v>486</v>
      </c>
      <c r="C100" s="174" t="s">
        <v>487</v>
      </c>
      <c r="D100" s="176">
        <v>109049.39</v>
      </c>
      <c r="E100" s="176">
        <v>109049.39</v>
      </c>
      <c r="F100" s="176">
        <v>100</v>
      </c>
      <c r="G100" s="176">
        <v>0</v>
      </c>
      <c r="H100" s="176">
        <v>0</v>
      </c>
      <c r="I100" s="176">
        <v>0</v>
      </c>
      <c r="J100" s="176">
        <v>0</v>
      </c>
      <c r="K100" s="176">
        <v>0</v>
      </c>
      <c r="L100" s="176">
        <v>0</v>
      </c>
      <c r="M100" s="173">
        <v>0</v>
      </c>
      <c r="N100" s="177">
        <v>0</v>
      </c>
      <c r="O100" s="123">
        <v>0</v>
      </c>
      <c r="P100" s="124">
        <v>0</v>
      </c>
      <c r="Q100" s="173">
        <v>109049.39</v>
      </c>
      <c r="R100" s="177">
        <f t="shared" si="36"/>
        <v>100</v>
      </c>
      <c r="S100" s="173">
        <v>0</v>
      </c>
      <c r="T100" s="177">
        <v>0</v>
      </c>
      <c r="U100" s="173">
        <v>0</v>
      </c>
      <c r="V100" s="177">
        <f t="shared" si="38"/>
        <v>0</v>
      </c>
      <c r="W100" s="122" t="s">
        <v>216</v>
      </c>
      <c r="X100" s="176">
        <v>0</v>
      </c>
      <c r="Y100" s="176">
        <v>0</v>
      </c>
      <c r="Z100" s="176">
        <v>0</v>
      </c>
      <c r="AA100" s="176">
        <v>0</v>
      </c>
      <c r="AB100" s="176">
        <v>3922.93</v>
      </c>
      <c r="AC100" s="176">
        <v>3.6</v>
      </c>
      <c r="AD100" s="176">
        <v>2750</v>
      </c>
      <c r="AE100" s="176">
        <v>2.52</v>
      </c>
      <c r="AF100" s="176">
        <v>2357.12</v>
      </c>
      <c r="AG100" s="176">
        <v>2.16</v>
      </c>
      <c r="AH100" s="176">
        <v>11211.67</v>
      </c>
      <c r="AI100" s="176">
        <v>10.28</v>
      </c>
      <c r="AJ100" s="178" t="s">
        <v>395</v>
      </c>
      <c r="AK100" s="178" t="s">
        <v>488</v>
      </c>
    </row>
    <row r="101" spans="1:37" x14ac:dyDescent="0.25">
      <c r="A101" t="s">
        <v>393</v>
      </c>
    </row>
  </sheetData>
  <sortState ref="A2:AL99">
    <sortCondition descending="1" ref="F2"/>
  </sortState>
  <mergeCells count="15">
    <mergeCell ref="O2:P2"/>
    <mergeCell ref="E2:F2"/>
    <mergeCell ref="G2:H2"/>
    <mergeCell ref="I2:J2"/>
    <mergeCell ref="K2:L2"/>
    <mergeCell ref="M2:N2"/>
    <mergeCell ref="AD2:AE2"/>
    <mergeCell ref="AF2:AG2"/>
    <mergeCell ref="AH2:AI2"/>
    <mergeCell ref="Q2:R2"/>
    <mergeCell ref="S2:T2"/>
    <mergeCell ref="U2:V2"/>
    <mergeCell ref="X2:Y2"/>
    <mergeCell ref="Z2:AA2"/>
    <mergeCell ref="AB2:AC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workbookViewId="0">
      <selection activeCell="F34" sqref="F34"/>
    </sheetView>
  </sheetViews>
  <sheetFormatPr defaultRowHeight="15" x14ac:dyDescent="0.25"/>
  <cols>
    <col min="4" max="4" width="9.5703125" bestFit="1" customWidth="1"/>
    <col min="11" max="11" width="9.5703125" bestFit="1" customWidth="1"/>
  </cols>
  <sheetData>
    <row r="1" spans="1:16" x14ac:dyDescent="0.25">
      <c r="A1" s="15" t="s">
        <v>211</v>
      </c>
    </row>
    <row r="2" spans="1:16" ht="75" customHeight="1" x14ac:dyDescent="0.25">
      <c r="A2" s="23" t="s">
        <v>186</v>
      </c>
      <c r="B2" s="23" t="s">
        <v>187</v>
      </c>
      <c r="C2" s="23" t="s">
        <v>188</v>
      </c>
      <c r="D2" s="23" t="s">
        <v>189</v>
      </c>
      <c r="E2" s="161" t="s">
        <v>201</v>
      </c>
      <c r="F2" s="162"/>
      <c r="G2" s="161" t="s">
        <v>190</v>
      </c>
      <c r="H2" s="162"/>
      <c r="I2" s="161" t="s">
        <v>191</v>
      </c>
      <c r="J2" s="162"/>
      <c r="K2" s="161" t="s">
        <v>192</v>
      </c>
      <c r="L2" s="162"/>
      <c r="M2" s="161" t="s">
        <v>205</v>
      </c>
      <c r="N2" s="162"/>
      <c r="O2" s="23"/>
    </row>
    <row r="3" spans="1:16" x14ac:dyDescent="0.25">
      <c r="A3" s="24"/>
      <c r="B3" s="24"/>
      <c r="C3" s="24"/>
      <c r="D3" s="24"/>
      <c r="E3" s="24" t="s">
        <v>199</v>
      </c>
      <c r="F3" s="24" t="s">
        <v>200</v>
      </c>
      <c r="G3" s="24" t="s">
        <v>199</v>
      </c>
      <c r="H3" s="24" t="s">
        <v>200</v>
      </c>
      <c r="I3" s="24" t="s">
        <v>199</v>
      </c>
      <c r="J3" s="24" t="s">
        <v>200</v>
      </c>
      <c r="K3" s="24" t="s">
        <v>199</v>
      </c>
      <c r="L3" s="24" t="s">
        <v>200</v>
      </c>
      <c r="M3" s="24" t="s">
        <v>199</v>
      </c>
      <c r="N3" s="24" t="s">
        <v>200</v>
      </c>
      <c r="O3" s="6" t="s">
        <v>209</v>
      </c>
    </row>
    <row r="4" spans="1:16" s="5" customFormat="1" x14ac:dyDescent="0.25">
      <c r="A4" s="37">
        <v>216</v>
      </c>
      <c r="B4" s="37" t="s">
        <v>52</v>
      </c>
      <c r="C4" s="37" t="s">
        <v>1</v>
      </c>
      <c r="D4" s="38">
        <v>18657.385782000001</v>
      </c>
      <c r="E4" s="38">
        <v>0</v>
      </c>
      <c r="F4" s="38">
        <f>E4*100/D4</f>
        <v>0</v>
      </c>
      <c r="G4" s="38">
        <v>2064.8148030000002</v>
      </c>
      <c r="H4" s="38">
        <f>G4*100/D4</f>
        <v>11.067010282823556</v>
      </c>
      <c r="I4" s="38">
        <v>0</v>
      </c>
      <c r="J4" s="38">
        <f>I4*100/D4</f>
        <v>0</v>
      </c>
      <c r="K4" s="38">
        <v>16592.571047000001</v>
      </c>
      <c r="L4" s="38">
        <f>K4*100/D4</f>
        <v>88.932990081643368</v>
      </c>
      <c r="M4" s="39">
        <v>16592.573602600001</v>
      </c>
      <c r="N4" s="40">
        <f>SUM(M4*100)/D4</f>
        <v>88.933003779167933</v>
      </c>
      <c r="O4" s="38" t="s">
        <v>216</v>
      </c>
    </row>
    <row r="5" spans="1:16" s="5" customFormat="1" x14ac:dyDescent="0.25">
      <c r="A5" s="37">
        <v>301</v>
      </c>
      <c r="B5" s="37" t="s">
        <v>126</v>
      </c>
      <c r="C5" s="37" t="s">
        <v>1</v>
      </c>
      <c r="D5" s="38">
        <v>395559.00876900001</v>
      </c>
      <c r="E5" s="38">
        <v>0</v>
      </c>
      <c r="F5" s="38">
        <v>0</v>
      </c>
      <c r="G5" s="38">
        <v>12653.09181</v>
      </c>
      <c r="H5" s="38">
        <v>3.1987874197018225</v>
      </c>
      <c r="I5" s="38">
        <v>32251.544204000002</v>
      </c>
      <c r="J5" s="38">
        <v>8.153409096753597</v>
      </c>
      <c r="K5" s="38">
        <v>350654.37155400001</v>
      </c>
      <c r="L5" s="38">
        <v>88.647803179923642</v>
      </c>
      <c r="M5" s="39">
        <v>394839.63850399997</v>
      </c>
      <c r="N5" s="40">
        <v>99.818138318417084</v>
      </c>
      <c r="O5" s="38" t="s">
        <v>216</v>
      </c>
    </row>
    <row r="6" spans="1:16" s="5" customFormat="1" x14ac:dyDescent="0.25">
      <c r="A6" s="37">
        <v>120</v>
      </c>
      <c r="B6" s="37" t="s">
        <v>11</v>
      </c>
      <c r="C6" s="37" t="s">
        <v>1</v>
      </c>
      <c r="D6" s="38">
        <v>9628.3022340000007</v>
      </c>
      <c r="E6" s="38">
        <v>0</v>
      </c>
      <c r="F6" s="38">
        <f>E6*100/D6</f>
        <v>0</v>
      </c>
      <c r="G6" s="38">
        <v>0</v>
      </c>
      <c r="H6" s="38">
        <f>G6*100/D6</f>
        <v>0</v>
      </c>
      <c r="I6" s="38">
        <v>124.24184200000001</v>
      </c>
      <c r="J6" s="38">
        <f>I6*100/D6</f>
        <v>1.2903816164107338</v>
      </c>
      <c r="K6" s="38">
        <v>9504.0619719999995</v>
      </c>
      <c r="L6" s="38">
        <f>K6*100/D6</f>
        <v>98.709634793543586</v>
      </c>
      <c r="M6" s="39">
        <v>9628.30338605</v>
      </c>
      <c r="N6" s="40">
        <f>SUM(M6*100)/D6</f>
        <v>100.00001196524549</v>
      </c>
      <c r="O6" s="38" t="s">
        <v>216</v>
      </c>
    </row>
    <row r="7" spans="1:16" s="5" customFormat="1" x14ac:dyDescent="0.25">
      <c r="A7" s="37">
        <v>286</v>
      </c>
      <c r="B7" s="37" t="s">
        <v>111</v>
      </c>
      <c r="C7" s="37" t="s">
        <v>1</v>
      </c>
      <c r="D7" s="38">
        <v>6119.62</v>
      </c>
      <c r="E7" s="38">
        <v>0</v>
      </c>
      <c r="F7" s="38">
        <v>0</v>
      </c>
      <c r="G7" s="38">
        <v>0</v>
      </c>
      <c r="H7" s="38">
        <v>0</v>
      </c>
      <c r="I7" s="38">
        <v>0</v>
      </c>
      <c r="J7" s="38">
        <v>0</v>
      </c>
      <c r="K7" s="38">
        <v>6119.6199589999997</v>
      </c>
      <c r="L7" s="38">
        <v>99.999999330023755</v>
      </c>
      <c r="M7" s="39">
        <v>6119.6199588999998</v>
      </c>
      <c r="N7" s="40">
        <v>99.999999328389677</v>
      </c>
      <c r="O7" s="38" t="s">
        <v>216</v>
      </c>
    </row>
    <row r="8" spans="1:16" s="10" customFormat="1" ht="30" x14ac:dyDescent="0.25">
      <c r="A8" s="37">
        <v>303</v>
      </c>
      <c r="B8" s="96" t="s">
        <v>136</v>
      </c>
      <c r="C8" s="37" t="s">
        <v>1</v>
      </c>
      <c r="D8" s="38">
        <v>2677.94287394</v>
      </c>
      <c r="E8" s="38">
        <v>0</v>
      </c>
      <c r="F8" s="38">
        <f t="shared" ref="F8" si="0">E8*100/D8</f>
        <v>0</v>
      </c>
      <c r="G8" s="137">
        <v>196.61</v>
      </c>
      <c r="H8" s="137">
        <f t="shared" ref="H8" si="1">G8*100/D8</f>
        <v>7.3418295032833134</v>
      </c>
      <c r="I8" s="137">
        <v>447.77</v>
      </c>
      <c r="J8" s="137">
        <f t="shared" ref="J8" si="2">I8*100/D8</f>
        <v>16.720670345786935</v>
      </c>
      <c r="K8" s="138">
        <v>2033.56</v>
      </c>
      <c r="L8" s="138">
        <f t="shared" ref="L8" si="3">K8*100/D8</f>
        <v>75.937392831986244</v>
      </c>
      <c r="M8" s="39">
        <v>1727.6160572900001</v>
      </c>
      <c r="N8" s="40">
        <f t="shared" ref="N8" si="4">SUM(M8*100)/D8</f>
        <v>64.512804739116618</v>
      </c>
      <c r="O8" s="38" t="s">
        <v>216</v>
      </c>
      <c r="P8" s="10" t="s">
        <v>484</v>
      </c>
    </row>
  </sheetData>
  <mergeCells count="5">
    <mergeCell ref="M2:N2"/>
    <mergeCell ref="E2:F2"/>
    <mergeCell ref="G2:H2"/>
    <mergeCell ref="I2:J2"/>
    <mergeCell ref="K2:L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
  <sheetViews>
    <sheetView workbookViewId="0">
      <selection activeCell="K21" sqref="K21"/>
    </sheetView>
  </sheetViews>
  <sheetFormatPr defaultRowHeight="15" x14ac:dyDescent="0.25"/>
  <cols>
    <col min="2" max="2" width="19.42578125" customWidth="1"/>
    <col min="4" max="4" width="9.5703125" bestFit="1" customWidth="1"/>
    <col min="6" max="6" width="5.5703125" bestFit="1" customWidth="1"/>
    <col min="8" max="8" width="5.5703125" bestFit="1" customWidth="1"/>
    <col min="9" max="9" width="9.5703125" bestFit="1" customWidth="1"/>
    <col min="10" max="10" width="5.5703125" bestFit="1" customWidth="1"/>
    <col min="11" max="11" width="9.5703125" bestFit="1" customWidth="1"/>
    <col min="14" max="14" width="4" bestFit="1" customWidth="1"/>
    <col min="16" max="16" width="4" bestFit="1" customWidth="1"/>
    <col min="29" max="29" width="9.5703125" bestFit="1" customWidth="1"/>
    <col min="37" max="37" width="33" customWidth="1"/>
  </cols>
  <sheetData>
    <row r="1" spans="1:37" x14ac:dyDescent="0.25">
      <c r="A1" s="15" t="s">
        <v>212</v>
      </c>
    </row>
    <row r="2" spans="1:37" ht="60" customHeight="1" x14ac:dyDescent="0.25">
      <c r="A2" s="23" t="s">
        <v>186</v>
      </c>
      <c r="B2" s="23" t="s">
        <v>187</v>
      </c>
      <c r="C2" s="23" t="s">
        <v>188</v>
      </c>
      <c r="D2" s="23" t="s">
        <v>189</v>
      </c>
      <c r="E2" s="161" t="s">
        <v>201</v>
      </c>
      <c r="F2" s="162"/>
      <c r="G2" s="161" t="s">
        <v>190</v>
      </c>
      <c r="H2" s="162"/>
      <c r="I2" s="161" t="s">
        <v>191</v>
      </c>
      <c r="J2" s="162"/>
      <c r="K2" s="161" t="s">
        <v>192</v>
      </c>
      <c r="L2" s="162"/>
      <c r="M2" s="161" t="s">
        <v>204</v>
      </c>
      <c r="N2" s="162"/>
      <c r="O2" s="161" t="s">
        <v>205</v>
      </c>
      <c r="P2" s="162"/>
      <c r="Q2" s="161" t="s">
        <v>206</v>
      </c>
      <c r="R2" s="162"/>
      <c r="S2" s="161" t="s">
        <v>207</v>
      </c>
      <c r="T2" s="162"/>
      <c r="U2" s="161" t="s">
        <v>208</v>
      </c>
      <c r="V2" s="162"/>
      <c r="W2" s="23"/>
      <c r="X2" s="23"/>
      <c r="Y2" s="161" t="s">
        <v>193</v>
      </c>
      <c r="Z2" s="162"/>
      <c r="AA2" s="161" t="s">
        <v>194</v>
      </c>
      <c r="AB2" s="162"/>
      <c r="AC2" s="161" t="s">
        <v>195</v>
      </c>
      <c r="AD2" s="162"/>
      <c r="AE2" s="161" t="s">
        <v>198</v>
      </c>
      <c r="AF2" s="162"/>
      <c r="AG2" s="161" t="s">
        <v>197</v>
      </c>
      <c r="AH2" s="162"/>
      <c r="AI2" s="161" t="s">
        <v>196</v>
      </c>
      <c r="AJ2" s="162"/>
      <c r="AK2" s="23" t="s">
        <v>386</v>
      </c>
    </row>
    <row r="3" spans="1:37" x14ac:dyDescent="0.25">
      <c r="A3" s="24"/>
      <c r="B3" s="24"/>
      <c r="C3" s="24"/>
      <c r="D3" s="24"/>
      <c r="E3" s="24" t="s">
        <v>199</v>
      </c>
      <c r="F3" s="24" t="s">
        <v>200</v>
      </c>
      <c r="G3" s="24" t="s">
        <v>199</v>
      </c>
      <c r="H3" s="24" t="s">
        <v>200</v>
      </c>
      <c r="I3" s="24" t="s">
        <v>199</v>
      </c>
      <c r="J3" s="24" t="s">
        <v>200</v>
      </c>
      <c r="K3" s="24" t="s">
        <v>199</v>
      </c>
      <c r="L3" s="24" t="s">
        <v>200</v>
      </c>
      <c r="M3" s="24" t="s">
        <v>199</v>
      </c>
      <c r="N3" s="24" t="s">
        <v>200</v>
      </c>
      <c r="O3" s="24" t="s">
        <v>199</v>
      </c>
      <c r="P3" s="24" t="s">
        <v>200</v>
      </c>
      <c r="Q3" s="24" t="s">
        <v>199</v>
      </c>
      <c r="R3" s="24" t="s">
        <v>200</v>
      </c>
      <c r="S3" s="24" t="s">
        <v>199</v>
      </c>
      <c r="T3" s="24" t="s">
        <v>200</v>
      </c>
      <c r="U3" s="24" t="s">
        <v>199</v>
      </c>
      <c r="V3" s="24" t="s">
        <v>200</v>
      </c>
      <c r="W3" s="6" t="s">
        <v>202</v>
      </c>
      <c r="X3" s="6" t="s">
        <v>209</v>
      </c>
      <c r="Y3" s="24" t="s">
        <v>199</v>
      </c>
      <c r="Z3" s="24" t="s">
        <v>200</v>
      </c>
      <c r="AA3" s="24" t="s">
        <v>199</v>
      </c>
      <c r="AB3" s="24" t="s">
        <v>200</v>
      </c>
      <c r="AC3" s="24" t="s">
        <v>199</v>
      </c>
      <c r="AD3" s="24" t="s">
        <v>200</v>
      </c>
      <c r="AE3" s="24" t="s">
        <v>199</v>
      </c>
      <c r="AF3" s="24" t="s">
        <v>200</v>
      </c>
      <c r="AG3" s="24" t="s">
        <v>199</v>
      </c>
      <c r="AH3" s="24" t="s">
        <v>200</v>
      </c>
      <c r="AI3" s="24" t="s">
        <v>199</v>
      </c>
      <c r="AJ3" s="24" t="s">
        <v>200</v>
      </c>
      <c r="AK3" s="110"/>
    </row>
    <row r="4" spans="1:37" s="5" customFormat="1" ht="75" x14ac:dyDescent="0.25">
      <c r="A4" s="41">
        <v>201</v>
      </c>
      <c r="B4" s="41" t="s">
        <v>152</v>
      </c>
      <c r="C4" s="41" t="s">
        <v>1</v>
      </c>
      <c r="D4" s="42">
        <v>64445.612391800001</v>
      </c>
      <c r="E4" s="42">
        <v>38976.657120999997</v>
      </c>
      <c r="F4" s="42">
        <f>E4*100/D4</f>
        <v>60.479923573446172</v>
      </c>
      <c r="G4" s="137">
        <v>14858.35</v>
      </c>
      <c r="H4" s="137">
        <f>G4*100/D4</f>
        <v>23.055642500016901</v>
      </c>
      <c r="I4" s="138">
        <v>10610.61</v>
      </c>
      <c r="J4" s="138">
        <f>I4*100/D4</f>
        <v>16.464441264817719</v>
      </c>
      <c r="K4" s="42">
        <v>0</v>
      </c>
      <c r="L4" s="42">
        <f>K4*100/D4</f>
        <v>0</v>
      </c>
      <c r="M4" s="43">
        <v>34452.405933200003</v>
      </c>
      <c r="N4" s="44">
        <f>SUM(M4*100)/D4</f>
        <v>53.459661029745597</v>
      </c>
      <c r="O4" s="43">
        <v>16731.666300600002</v>
      </c>
      <c r="P4" s="44">
        <f>SUM(O4*100)/D4</f>
        <v>25.962459940451932</v>
      </c>
      <c r="Q4" s="43">
        <v>0</v>
      </c>
      <c r="R4" s="44">
        <f>SUM(Q4*100)/D4</f>
        <v>0</v>
      </c>
      <c r="S4" s="43">
        <v>16248.446905000001</v>
      </c>
      <c r="T4" s="44">
        <f>SUM(S4*100)/D4</f>
        <v>25.212650329423258</v>
      </c>
      <c r="U4" s="43">
        <v>48197.165525999997</v>
      </c>
      <c r="V4" s="44">
        <f>SUM(U4*100)/D4</f>
        <v>74.787349731403225</v>
      </c>
      <c r="W4" s="42">
        <f>L4+J4+H4+F4</f>
        <v>100.0000073382808</v>
      </c>
      <c r="X4" s="42" t="s">
        <v>215</v>
      </c>
      <c r="Y4" s="42">
        <v>238.29229799999999</v>
      </c>
      <c r="Z4" s="42">
        <f>Y4*100/D4</f>
        <v>0.36975720946104323</v>
      </c>
      <c r="AA4" s="42">
        <v>64207.320110000001</v>
      </c>
      <c r="AB4" s="42">
        <f>AA4*100/D4</f>
        <v>99.630242815676425</v>
      </c>
      <c r="AC4" s="42">
        <v>0</v>
      </c>
      <c r="AD4" s="42">
        <f>AC4*100/D4</f>
        <v>0</v>
      </c>
      <c r="AE4" s="42">
        <v>0</v>
      </c>
      <c r="AF4" s="42">
        <f>AE4*100/D4</f>
        <v>0</v>
      </c>
      <c r="AG4" s="42">
        <v>1046.6914389999999</v>
      </c>
      <c r="AH4" s="42">
        <f>AG4*100/D4</f>
        <v>1.6241469359257419</v>
      </c>
      <c r="AI4" s="42">
        <v>10963.178964000001</v>
      </c>
      <c r="AJ4" s="42">
        <f>AI4*100/D4</f>
        <v>17.01152112163798</v>
      </c>
      <c r="AK4" s="118" t="s">
        <v>425</v>
      </c>
    </row>
    <row r="5" spans="1:37" s="5" customFormat="1" ht="30" x14ac:dyDescent="0.25">
      <c r="A5" s="41">
        <v>228</v>
      </c>
      <c r="B5" s="41" t="s">
        <v>58</v>
      </c>
      <c r="C5" s="41" t="s">
        <v>1</v>
      </c>
      <c r="D5" s="42">
        <v>21907.445452100001</v>
      </c>
      <c r="E5" s="42">
        <v>0</v>
      </c>
      <c r="F5" s="42">
        <f>E5*100/D5</f>
        <v>0</v>
      </c>
      <c r="G5" s="42">
        <v>4911.0873170000004</v>
      </c>
      <c r="H5" s="42">
        <f>G5*100/D5</f>
        <v>22.417434874996957</v>
      </c>
      <c r="I5" s="42">
        <v>6331.4319560000004</v>
      </c>
      <c r="J5" s="42">
        <f>I5*100/D5</f>
        <v>28.900822644262625</v>
      </c>
      <c r="K5" s="42">
        <v>10664.92618</v>
      </c>
      <c r="L5" s="42">
        <f>K5*100/D5</f>
        <v>48.681742484848606</v>
      </c>
      <c r="M5" s="43">
        <v>18942.787360800001</v>
      </c>
      <c r="N5" s="44">
        <f>SUM(M5*100)/D5</f>
        <v>86.467349204259634</v>
      </c>
      <c r="O5" s="43">
        <v>16996.351325700001</v>
      </c>
      <c r="P5" s="44">
        <f>SUM(O5*100)/D5</f>
        <v>77.582534042419667</v>
      </c>
      <c r="Q5" s="43">
        <v>0</v>
      </c>
      <c r="R5" s="44">
        <f>SUM(Q5*100)/D5</f>
        <v>0</v>
      </c>
      <c r="S5" s="43">
        <v>0</v>
      </c>
      <c r="T5" s="44">
        <f>SUM(S5*100)/D5</f>
        <v>0</v>
      </c>
      <c r="U5" s="43">
        <v>21907.445452200001</v>
      </c>
      <c r="V5" s="44">
        <f>SUM(U5*100)/D5</f>
        <v>100.00000000045647</v>
      </c>
      <c r="W5" s="42">
        <f>L5+J5+H5+F5</f>
        <v>100.00000000410819</v>
      </c>
      <c r="X5" s="42" t="s">
        <v>215</v>
      </c>
      <c r="Y5" s="42">
        <v>0</v>
      </c>
      <c r="Z5" s="42">
        <f>Y5*100/D5</f>
        <v>0</v>
      </c>
      <c r="AA5" s="42">
        <v>21907.445452</v>
      </c>
      <c r="AB5" s="42">
        <f>AA5*100/D5</f>
        <v>99.999999999543533</v>
      </c>
      <c r="AC5" s="42">
        <v>0</v>
      </c>
      <c r="AD5" s="42">
        <f>AC5*100/D5</f>
        <v>0</v>
      </c>
      <c r="AE5" s="42">
        <v>0</v>
      </c>
      <c r="AF5" s="42">
        <f>AE5*100/D5</f>
        <v>0</v>
      </c>
      <c r="AG5" s="42">
        <v>151.121129</v>
      </c>
      <c r="AH5" s="42">
        <f>AG5*100/D5</f>
        <v>0.68981629706860159</v>
      </c>
      <c r="AI5" s="42">
        <v>998.51150800000005</v>
      </c>
      <c r="AJ5" s="42">
        <f>AI5*100/D5</f>
        <v>4.557863718904227</v>
      </c>
      <c r="AK5" s="118" t="s">
        <v>392</v>
      </c>
    </row>
    <row r="6" spans="1:37" s="5" customFormat="1" ht="30" x14ac:dyDescent="0.25">
      <c r="A6" s="41">
        <v>292</v>
      </c>
      <c r="B6" s="41" t="s">
        <v>120</v>
      </c>
      <c r="C6" s="41" t="s">
        <v>1</v>
      </c>
      <c r="D6" s="42">
        <v>386326.22606199997</v>
      </c>
      <c r="E6" s="42">
        <v>0</v>
      </c>
      <c r="F6" s="42">
        <f>E6*100/D6</f>
        <v>0</v>
      </c>
      <c r="G6" s="42">
        <v>49247.855901000003</v>
      </c>
      <c r="H6" s="42">
        <f>G6*100/D6</f>
        <v>12.747738201210396</v>
      </c>
      <c r="I6" s="42">
        <v>107911.63460600001</v>
      </c>
      <c r="J6" s="42">
        <f>I6*100/D6</f>
        <v>27.932774770688667</v>
      </c>
      <c r="K6" s="42">
        <v>229166.740387</v>
      </c>
      <c r="L6" s="42">
        <f>K6*100/D6</f>
        <v>59.319488278857342</v>
      </c>
      <c r="M6" s="43">
        <v>372948.22757300001</v>
      </c>
      <c r="N6" s="44">
        <f>SUM(M6*100)/D6</f>
        <v>96.537123915875966</v>
      </c>
      <c r="O6" s="43">
        <v>356865.97072500002</v>
      </c>
      <c r="P6" s="44">
        <f>SUM(O6*100)/D6</f>
        <v>92.374254360802325</v>
      </c>
      <c r="Q6" s="43">
        <v>0</v>
      </c>
      <c r="R6" s="44">
        <f>SUM(Q6*100)/D6</f>
        <v>0</v>
      </c>
      <c r="S6" s="43">
        <v>9999.9999998999992</v>
      </c>
      <c r="T6" s="44">
        <f>SUM(S6*100)/D6</f>
        <v>2.5884859285466004</v>
      </c>
      <c r="U6" s="43">
        <v>376326.228687</v>
      </c>
      <c r="V6" s="44">
        <f>SUM(U6*100)/D6</f>
        <v>97.41151475090507</v>
      </c>
      <c r="W6" s="42">
        <f>L6+J6+H6+F6</f>
        <v>100.0000012507564</v>
      </c>
      <c r="X6" s="42" t="s">
        <v>215</v>
      </c>
      <c r="Y6" s="42">
        <v>0</v>
      </c>
      <c r="Z6" s="42">
        <f>Y6*100/D6</f>
        <v>0</v>
      </c>
      <c r="AA6" s="42">
        <v>0</v>
      </c>
      <c r="AB6" s="42">
        <f>AA6*100/D6</f>
        <v>0</v>
      </c>
      <c r="AC6" s="42">
        <v>386326.228687</v>
      </c>
      <c r="AD6" s="42">
        <f>AC6*100/D6</f>
        <v>100.00000067947755</v>
      </c>
      <c r="AE6" s="42">
        <v>0</v>
      </c>
      <c r="AF6" s="42">
        <f>AE6*100/D6</f>
        <v>0</v>
      </c>
      <c r="AG6" s="42">
        <v>81003.390199999994</v>
      </c>
      <c r="AH6" s="42">
        <f>AG6*100/D6</f>
        <v>20.967613569936638</v>
      </c>
      <c r="AI6" s="42">
        <v>49964.711832000001</v>
      </c>
      <c r="AJ6" s="42">
        <f>AI6*100/D6</f>
        <v>12.933295350231118</v>
      </c>
      <c r="AK6" s="118" t="s">
        <v>392</v>
      </c>
    </row>
  </sheetData>
  <mergeCells count="15">
    <mergeCell ref="AE2:AF2"/>
    <mergeCell ref="AG2:AH2"/>
    <mergeCell ref="AI2:AJ2"/>
    <mergeCell ref="Q2:R2"/>
    <mergeCell ref="S2:T2"/>
    <mergeCell ref="U2:V2"/>
    <mergeCell ref="Y2:Z2"/>
    <mergeCell ref="AA2:AB2"/>
    <mergeCell ref="AC2:AD2"/>
    <mergeCell ref="O2:P2"/>
    <mergeCell ref="E2:F2"/>
    <mergeCell ref="G2:H2"/>
    <mergeCell ref="I2:J2"/>
    <mergeCell ref="K2:L2"/>
    <mergeCell ref="M2:N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8"/>
  <sheetViews>
    <sheetView zoomScale="90" zoomScaleNormal="90" workbookViewId="0">
      <pane ySplit="2" topLeftCell="A33" activePane="bottomLeft" state="frozen"/>
      <selection activeCell="A2" sqref="A2"/>
      <selection pane="bottomLeft" activeCell="D35" sqref="D35"/>
    </sheetView>
  </sheetViews>
  <sheetFormatPr defaultRowHeight="15" x14ac:dyDescent="0.25"/>
  <cols>
    <col min="2" max="2" width="29" style="3" customWidth="1"/>
    <col min="4" max="5" width="11.5703125" bestFit="1" customWidth="1"/>
    <col min="7" max="7" width="10.42578125" bestFit="1" customWidth="1"/>
    <col min="9" max="9" width="10.42578125" bestFit="1" customWidth="1"/>
    <col min="11" max="11" width="10.42578125" bestFit="1" customWidth="1"/>
    <col min="23" max="23" width="15.140625" bestFit="1" customWidth="1"/>
    <col min="24" max="24" width="10.7109375" bestFit="1" customWidth="1"/>
    <col min="29" max="29" width="10.42578125" bestFit="1" customWidth="1"/>
    <col min="33" max="33" width="10.42578125" bestFit="1" customWidth="1"/>
    <col min="35" max="35" width="10.42578125" bestFit="1" customWidth="1"/>
    <col min="37" max="37" width="21.42578125" style="3" customWidth="1"/>
    <col min="38" max="38" width="18.5703125" style="3" customWidth="1"/>
  </cols>
  <sheetData>
    <row r="1" spans="1:38" s="57" customFormat="1" x14ac:dyDescent="0.25">
      <c r="A1" s="58" t="s">
        <v>213</v>
      </c>
      <c r="B1" s="103"/>
      <c r="C1" s="59"/>
      <c r="D1" s="60"/>
      <c r="E1" s="60"/>
      <c r="F1" s="60"/>
      <c r="G1" s="60"/>
      <c r="H1" s="60"/>
      <c r="I1" s="60"/>
      <c r="J1" s="60"/>
      <c r="K1" s="60"/>
      <c r="L1" s="60"/>
      <c r="M1" s="61"/>
      <c r="N1" s="61"/>
      <c r="O1" s="61"/>
      <c r="P1" s="61"/>
      <c r="Q1" s="61"/>
      <c r="R1" s="61"/>
      <c r="S1" s="61"/>
      <c r="T1" s="61"/>
      <c r="U1" s="61"/>
      <c r="V1" s="61"/>
      <c r="W1" s="60"/>
      <c r="X1" s="60"/>
      <c r="Y1" s="60"/>
      <c r="Z1" s="60"/>
      <c r="AA1" s="60"/>
      <c r="AB1" s="60"/>
      <c r="AC1" s="60"/>
      <c r="AD1" s="60"/>
      <c r="AE1" s="60"/>
      <c r="AF1" s="60"/>
      <c r="AG1" s="60"/>
      <c r="AH1" s="60"/>
      <c r="AI1" s="60"/>
      <c r="AJ1" s="60"/>
      <c r="AK1" s="66"/>
      <c r="AL1" s="66"/>
    </row>
    <row r="2" spans="1:38" s="10" customFormat="1" ht="60" customHeight="1" x14ac:dyDescent="0.25">
      <c r="A2" s="23" t="s">
        <v>186</v>
      </c>
      <c r="B2" s="23" t="s">
        <v>187</v>
      </c>
      <c r="C2" s="23" t="s">
        <v>188</v>
      </c>
      <c r="D2" s="23" t="s">
        <v>189</v>
      </c>
      <c r="E2" s="158" t="s">
        <v>201</v>
      </c>
      <c r="F2" s="158"/>
      <c r="G2" s="158" t="s">
        <v>190</v>
      </c>
      <c r="H2" s="158"/>
      <c r="I2" s="158" t="s">
        <v>191</v>
      </c>
      <c r="J2" s="158"/>
      <c r="K2" s="158" t="s">
        <v>192</v>
      </c>
      <c r="L2" s="158"/>
      <c r="M2" s="158" t="s">
        <v>204</v>
      </c>
      <c r="N2" s="158"/>
      <c r="O2" s="158" t="s">
        <v>205</v>
      </c>
      <c r="P2" s="158"/>
      <c r="Q2" s="158" t="s">
        <v>206</v>
      </c>
      <c r="R2" s="158"/>
      <c r="S2" s="158" t="s">
        <v>207</v>
      </c>
      <c r="T2" s="158"/>
      <c r="U2" s="158" t="s">
        <v>208</v>
      </c>
      <c r="V2" s="158"/>
      <c r="W2" s="23"/>
      <c r="X2" s="23"/>
      <c r="Y2" s="158" t="s">
        <v>193</v>
      </c>
      <c r="Z2" s="158"/>
      <c r="AA2" s="158" t="s">
        <v>194</v>
      </c>
      <c r="AB2" s="158"/>
      <c r="AC2" s="158" t="s">
        <v>195</v>
      </c>
      <c r="AD2" s="158"/>
      <c r="AE2" s="158" t="s">
        <v>198</v>
      </c>
      <c r="AF2" s="158"/>
      <c r="AG2" s="158" t="s">
        <v>197</v>
      </c>
      <c r="AH2" s="158"/>
      <c r="AI2" s="158" t="s">
        <v>196</v>
      </c>
      <c r="AJ2" s="158"/>
      <c r="AK2" s="163" t="s">
        <v>232</v>
      </c>
      <c r="AL2" s="163" t="s">
        <v>233</v>
      </c>
    </row>
    <row r="3" spans="1:38" x14ac:dyDescent="0.25">
      <c r="A3" s="51"/>
      <c r="B3" s="85"/>
      <c r="C3" s="51"/>
      <c r="D3" s="51"/>
      <c r="E3" s="51" t="s">
        <v>199</v>
      </c>
      <c r="F3" s="51" t="s">
        <v>200</v>
      </c>
      <c r="G3" s="51" t="s">
        <v>199</v>
      </c>
      <c r="H3" s="51" t="s">
        <v>200</v>
      </c>
      <c r="I3" s="51" t="s">
        <v>199</v>
      </c>
      <c r="J3" s="51" t="s">
        <v>200</v>
      </c>
      <c r="K3" s="51" t="s">
        <v>199</v>
      </c>
      <c r="L3" s="51" t="s">
        <v>200</v>
      </c>
      <c r="M3" s="51" t="s">
        <v>199</v>
      </c>
      <c r="N3" s="51" t="s">
        <v>200</v>
      </c>
      <c r="O3" s="51" t="s">
        <v>199</v>
      </c>
      <c r="P3" s="51" t="s">
        <v>200</v>
      </c>
      <c r="Q3" s="51" t="s">
        <v>199</v>
      </c>
      <c r="R3" s="51" t="s">
        <v>200</v>
      </c>
      <c r="S3" s="51" t="s">
        <v>199</v>
      </c>
      <c r="T3" s="51" t="s">
        <v>200</v>
      </c>
      <c r="U3" s="51" t="s">
        <v>199</v>
      </c>
      <c r="V3" s="51" t="s">
        <v>200</v>
      </c>
      <c r="W3" s="6" t="s">
        <v>202</v>
      </c>
      <c r="X3" s="6" t="s">
        <v>209</v>
      </c>
      <c r="Y3" s="51" t="s">
        <v>199</v>
      </c>
      <c r="Z3" s="51" t="s">
        <v>200</v>
      </c>
      <c r="AA3" s="51" t="s">
        <v>199</v>
      </c>
      <c r="AB3" s="51" t="s">
        <v>200</v>
      </c>
      <c r="AC3" s="51" t="s">
        <v>199</v>
      </c>
      <c r="AD3" s="51" t="s">
        <v>200</v>
      </c>
      <c r="AE3" s="51" t="s">
        <v>199</v>
      </c>
      <c r="AF3" s="51" t="s">
        <v>200</v>
      </c>
      <c r="AG3" s="51" t="s">
        <v>199</v>
      </c>
      <c r="AH3" s="51" t="s">
        <v>200</v>
      </c>
      <c r="AI3" s="51" t="s">
        <v>199</v>
      </c>
      <c r="AJ3" s="51" t="s">
        <v>200</v>
      </c>
      <c r="AK3" s="164"/>
      <c r="AL3" s="164"/>
    </row>
    <row r="4" spans="1:38" ht="45" x14ac:dyDescent="0.25">
      <c r="A4" s="7">
        <v>60</v>
      </c>
      <c r="B4" s="90" t="s">
        <v>135</v>
      </c>
      <c r="C4" s="7" t="s">
        <v>1</v>
      </c>
      <c r="D4" s="8">
        <v>78685.299394300004</v>
      </c>
      <c r="E4" s="8">
        <v>52091.632111999999</v>
      </c>
      <c r="F4" s="8">
        <f t="shared" ref="F4:F36" si="0">E4*100/D4</f>
        <v>66.202495908369812</v>
      </c>
      <c r="G4" s="137">
        <v>11993.76</v>
      </c>
      <c r="H4" s="137">
        <f t="shared" ref="H4:H36" si="1">G4*100/D4</f>
        <v>15.242694750258309</v>
      </c>
      <c r="I4" s="138">
        <v>4167.7299999999996</v>
      </c>
      <c r="J4" s="138">
        <f t="shared" ref="J4:J36" si="2">I4*100/D4</f>
        <v>5.2967073037557908</v>
      </c>
      <c r="K4" s="138">
        <v>10432.219999999999</v>
      </c>
      <c r="L4" s="138">
        <f t="shared" ref="L4:L36" si="3">K4*100/D4</f>
        <v>13.258156326918307</v>
      </c>
      <c r="M4" s="18">
        <v>0</v>
      </c>
      <c r="N4" s="19">
        <f t="shared" ref="N4:N32" si="4">SUM(M4*100)/D4</f>
        <v>0</v>
      </c>
      <c r="O4" s="18">
        <v>541.82341015700001</v>
      </c>
      <c r="P4" s="19">
        <f t="shared" ref="P4:P36" si="5">SUM(O4*100)/D4</f>
        <v>0.68859547377696062</v>
      </c>
      <c r="Q4" s="18">
        <v>31713.7385746</v>
      </c>
      <c r="R4" s="19">
        <f t="shared" ref="R4:R36" si="6">SUM(Q4*100)/D4</f>
        <v>40.304528061435271</v>
      </c>
      <c r="S4" s="18">
        <v>46412.157489899997</v>
      </c>
      <c r="T4" s="19">
        <f t="shared" ref="T4:T36" si="7">SUM(S4*100)/D4</f>
        <v>58.984534401176987</v>
      </c>
      <c r="U4" s="18">
        <v>559.40221497499999</v>
      </c>
      <c r="V4" s="19">
        <f t="shared" ref="V4:V36" si="8">SUM(U4*100)/D4</f>
        <v>0.7109361205728898</v>
      </c>
      <c r="W4" s="8">
        <f t="shared" ref="W4:W36" si="9">L4+J4+H4+F4</f>
        <v>100.00005428930223</v>
      </c>
      <c r="X4" s="8" t="s">
        <v>216</v>
      </c>
      <c r="Y4" s="8">
        <v>0</v>
      </c>
      <c r="Z4" s="8">
        <f t="shared" ref="Z4:Z36" si="10">Y4*100/D4</f>
        <v>0</v>
      </c>
      <c r="AA4" s="8">
        <v>46384.219412999999</v>
      </c>
      <c r="AB4" s="8">
        <f t="shared" ref="AB4:AB36" si="11">AA4*100/D4</f>
        <v>58.94902830649977</v>
      </c>
      <c r="AC4" s="8">
        <v>4603.3270860000002</v>
      </c>
      <c r="AD4" s="8">
        <f t="shared" ref="AD4:AD36" si="12">AC4*100/D4</f>
        <v>5.8503012906289671</v>
      </c>
      <c r="AE4" s="8">
        <v>0</v>
      </c>
      <c r="AF4" s="8">
        <f t="shared" ref="AF4:AF36" si="13">AE4*100/D4</f>
        <v>0</v>
      </c>
      <c r="AG4" s="8">
        <v>2067.9026829999998</v>
      </c>
      <c r="AH4" s="8">
        <f t="shared" ref="AH4:AH36" si="14">AG4*100/D4</f>
        <v>2.628067375886225</v>
      </c>
      <c r="AI4" s="8">
        <v>9545.7887690000007</v>
      </c>
      <c r="AJ4" s="8">
        <f t="shared" ref="AJ4:AJ36" si="15">AI4*100/D4</f>
        <v>12.131603797000359</v>
      </c>
      <c r="AK4" s="11" t="s">
        <v>291</v>
      </c>
      <c r="AL4" s="11" t="s">
        <v>305</v>
      </c>
    </row>
    <row r="5" spans="1:38" ht="150" x14ac:dyDescent="0.25">
      <c r="A5" s="7">
        <v>103</v>
      </c>
      <c r="B5" s="90" t="s">
        <v>4</v>
      </c>
      <c r="C5" s="7" t="s">
        <v>1</v>
      </c>
      <c r="D5" s="8">
        <v>40447.7522408</v>
      </c>
      <c r="E5" s="8">
        <v>26485.611392999999</v>
      </c>
      <c r="F5" s="8">
        <f t="shared" si="0"/>
        <v>65.481046351652964</v>
      </c>
      <c r="G5" s="137">
        <v>10119.959999999999</v>
      </c>
      <c r="H5" s="137">
        <f t="shared" si="1"/>
        <v>25.019832844485997</v>
      </c>
      <c r="I5" s="138">
        <v>3842.15</v>
      </c>
      <c r="J5" s="138">
        <f t="shared" si="2"/>
        <v>9.4990445380655544</v>
      </c>
      <c r="K5" s="8">
        <v>0</v>
      </c>
      <c r="L5" s="8">
        <f t="shared" si="3"/>
        <v>0</v>
      </c>
      <c r="M5" s="18">
        <v>40424.657121099903</v>
      </c>
      <c r="N5" s="19">
        <f t="shared" si="4"/>
        <v>99.942901351940151</v>
      </c>
      <c r="O5" s="18">
        <v>0</v>
      </c>
      <c r="P5" s="19">
        <f t="shared" si="5"/>
        <v>0</v>
      </c>
      <c r="Q5" s="18">
        <v>0</v>
      </c>
      <c r="R5" s="19">
        <f t="shared" si="6"/>
        <v>0</v>
      </c>
      <c r="S5" s="18">
        <v>0</v>
      </c>
      <c r="T5" s="19">
        <f t="shared" si="7"/>
        <v>0</v>
      </c>
      <c r="U5" s="18">
        <v>40447.742542799999</v>
      </c>
      <c r="V5" s="19">
        <f t="shared" si="8"/>
        <v>99.999976023389522</v>
      </c>
      <c r="W5" s="8">
        <f t="shared" si="9"/>
        <v>99.999923734204515</v>
      </c>
      <c r="X5" s="8" t="s">
        <v>216</v>
      </c>
      <c r="Y5" s="8">
        <v>0</v>
      </c>
      <c r="Z5" s="8">
        <f t="shared" si="10"/>
        <v>0</v>
      </c>
      <c r="AA5" s="8">
        <v>0</v>
      </c>
      <c r="AB5" s="8">
        <f t="shared" si="11"/>
        <v>0</v>
      </c>
      <c r="AC5" s="8">
        <v>40226.249752000003</v>
      </c>
      <c r="AD5" s="8">
        <f t="shared" si="12"/>
        <v>99.452373799460318</v>
      </c>
      <c r="AE5" s="8">
        <v>0</v>
      </c>
      <c r="AF5" s="8">
        <f t="shared" si="13"/>
        <v>0</v>
      </c>
      <c r="AG5" s="8">
        <v>1504.1839890000001</v>
      </c>
      <c r="AH5" s="8">
        <f t="shared" si="14"/>
        <v>3.7188320874916667</v>
      </c>
      <c r="AI5" s="8">
        <v>10630.650274</v>
      </c>
      <c r="AJ5" s="8">
        <f t="shared" si="15"/>
        <v>26.282425314296628</v>
      </c>
      <c r="AK5" s="11" t="s">
        <v>294</v>
      </c>
      <c r="AL5" s="11" t="s">
        <v>307</v>
      </c>
    </row>
    <row r="6" spans="1:38" ht="150" x14ac:dyDescent="0.25">
      <c r="A6" s="7">
        <v>219</v>
      </c>
      <c r="B6" s="90" t="s">
        <v>34</v>
      </c>
      <c r="C6" s="7" t="s">
        <v>1</v>
      </c>
      <c r="D6" s="8">
        <v>41168.818764900003</v>
      </c>
      <c r="E6" s="137">
        <v>27098.76</v>
      </c>
      <c r="F6" s="137">
        <f t="shared" si="0"/>
        <v>65.823506267573677</v>
      </c>
      <c r="G6" s="137">
        <v>2347.13</v>
      </c>
      <c r="H6" s="137">
        <f t="shared" si="1"/>
        <v>5.7012323171174693</v>
      </c>
      <c r="I6" s="138">
        <v>11722.94</v>
      </c>
      <c r="J6" s="138">
        <f t="shared" si="2"/>
        <v>28.475288705623065</v>
      </c>
      <c r="K6" s="8">
        <v>0</v>
      </c>
      <c r="L6" s="8">
        <f t="shared" si="3"/>
        <v>0</v>
      </c>
      <c r="M6" s="18">
        <v>9342.2678896599991</v>
      </c>
      <c r="N6" s="19">
        <f t="shared" si="4"/>
        <v>22.692581837264409</v>
      </c>
      <c r="O6" s="18">
        <v>12398.1561903</v>
      </c>
      <c r="P6" s="19">
        <f t="shared" si="5"/>
        <v>30.115404236155801</v>
      </c>
      <c r="Q6" s="18">
        <v>18815.322088500001</v>
      </c>
      <c r="R6" s="19">
        <f t="shared" si="6"/>
        <v>45.702846603268824</v>
      </c>
      <c r="S6" s="18">
        <v>21757.786346199999</v>
      </c>
      <c r="T6" s="19">
        <f t="shared" si="7"/>
        <v>52.850159414217636</v>
      </c>
      <c r="U6" s="18">
        <v>595.71026712900004</v>
      </c>
      <c r="V6" s="19">
        <f t="shared" si="8"/>
        <v>1.4469938293126225</v>
      </c>
      <c r="W6" s="8">
        <f t="shared" si="9"/>
        <v>100.00002729031421</v>
      </c>
      <c r="X6" s="8" t="s">
        <v>216</v>
      </c>
      <c r="Y6" s="8">
        <v>0</v>
      </c>
      <c r="Z6" s="8">
        <f t="shared" si="10"/>
        <v>0</v>
      </c>
      <c r="AA6" s="8">
        <v>13571.493923</v>
      </c>
      <c r="AB6" s="8">
        <f t="shared" si="11"/>
        <v>32.96546835725799</v>
      </c>
      <c r="AC6" s="8">
        <v>7991.3557339999998</v>
      </c>
      <c r="AD6" s="8">
        <f t="shared" si="12"/>
        <v>19.411185391632674</v>
      </c>
      <c r="AE6" s="8">
        <v>0</v>
      </c>
      <c r="AF6" s="8">
        <f t="shared" si="13"/>
        <v>0</v>
      </c>
      <c r="AG6" s="8">
        <v>4711.1831910000001</v>
      </c>
      <c r="AH6" s="8">
        <f t="shared" si="14"/>
        <v>11.44357145125741</v>
      </c>
      <c r="AI6" s="8">
        <v>3433.0376999999999</v>
      </c>
      <c r="AJ6" s="8">
        <f t="shared" si="15"/>
        <v>8.3389268941740013</v>
      </c>
      <c r="AK6" s="11" t="s">
        <v>424</v>
      </c>
      <c r="AL6" s="11" t="s">
        <v>308</v>
      </c>
    </row>
    <row r="7" spans="1:38" s="5" customFormat="1" ht="90" x14ac:dyDescent="0.25">
      <c r="A7" s="112" t="s">
        <v>370</v>
      </c>
      <c r="B7" s="91" t="s">
        <v>135</v>
      </c>
      <c r="C7" s="86" t="s">
        <v>176</v>
      </c>
      <c r="D7" s="87">
        <v>68405.899999999994</v>
      </c>
      <c r="E7" s="138">
        <v>41754.870000000003</v>
      </c>
      <c r="F7" s="138">
        <f t="shared" ref="F7" si="16">E7*100/D7</f>
        <v>61.039866444268711</v>
      </c>
      <c r="G7" s="137">
        <v>11993.93</v>
      </c>
      <c r="H7" s="137">
        <f t="shared" ref="H7" si="17">G7*100/D7</f>
        <v>17.533472989902918</v>
      </c>
      <c r="I7" s="138">
        <v>4167.53</v>
      </c>
      <c r="J7" s="138">
        <f t="shared" ref="J7" si="18">I7*100/D7</f>
        <v>6.0923546068394687</v>
      </c>
      <c r="K7" s="138">
        <v>10489.57</v>
      </c>
      <c r="L7" s="138">
        <f t="shared" ref="L7" si="19">K7*100/D7</f>
        <v>15.334305958988919</v>
      </c>
      <c r="M7" s="113">
        <v>0</v>
      </c>
      <c r="N7" s="114">
        <f>SUM(M7*100)/D7</f>
        <v>0</v>
      </c>
      <c r="O7" s="113">
        <v>0</v>
      </c>
      <c r="P7" s="114">
        <f t="shared" ref="P7" si="20">SUM(O7*100)/D7</f>
        <v>0</v>
      </c>
      <c r="Q7" s="113">
        <v>36837.599999999999</v>
      </c>
      <c r="R7" s="114">
        <f t="shared" ref="R7" si="21">SUM(Q7*100)/D7</f>
        <v>53.851495265759247</v>
      </c>
      <c r="S7" s="113">
        <v>46495.4</v>
      </c>
      <c r="T7" s="114">
        <f t="shared" ref="T7" si="22">SUM(S7*100)/D7</f>
        <v>67.969868096173002</v>
      </c>
      <c r="U7" s="113">
        <v>559.39</v>
      </c>
      <c r="V7" s="114">
        <f t="shared" ref="V7" si="23">SUM(U7*100)/D7</f>
        <v>0.81775110041677701</v>
      </c>
      <c r="W7" s="87">
        <f t="shared" ref="W7" si="24">L7+J7+H7+F7</f>
        <v>100.00000000000001</v>
      </c>
      <c r="X7" s="87" t="s">
        <v>216</v>
      </c>
      <c r="Y7" s="87">
        <v>0</v>
      </c>
      <c r="Z7" s="87">
        <f t="shared" ref="Z7" si="25">Y7*100/D7</f>
        <v>0</v>
      </c>
      <c r="AA7" s="87">
        <v>46441.57</v>
      </c>
      <c r="AB7" s="87">
        <f t="shared" ref="AB7" si="26">AA7*100/D7</f>
        <v>67.891176053527559</v>
      </c>
      <c r="AC7" s="87">
        <v>5789</v>
      </c>
      <c r="AD7" s="87">
        <f t="shared" ref="AD7" si="27">AC7*100/D7</f>
        <v>8.4627203209079926</v>
      </c>
      <c r="AE7" s="87">
        <v>0</v>
      </c>
      <c r="AF7" s="87">
        <f t="shared" ref="AF7" si="28">AE7*100/D7</f>
        <v>0</v>
      </c>
      <c r="AG7" s="87">
        <v>2067.9134680000002</v>
      </c>
      <c r="AH7" s="87">
        <f t="shared" ref="AH7" si="29">AG7*100/D7</f>
        <v>3.0230045478533292</v>
      </c>
      <c r="AI7" s="87">
        <v>9642.2000000000007</v>
      </c>
      <c r="AJ7" s="87">
        <f t="shared" ref="AJ7" si="30">AI7*100/D7</f>
        <v>14.095567779972198</v>
      </c>
      <c r="AK7" s="115" t="s">
        <v>423</v>
      </c>
      <c r="AL7" s="115" t="s">
        <v>316</v>
      </c>
    </row>
    <row r="8" spans="1:38" ht="105" x14ac:dyDescent="0.25">
      <c r="A8" s="7">
        <v>254</v>
      </c>
      <c r="B8" s="90" t="s">
        <v>84</v>
      </c>
      <c r="C8" s="7" t="s">
        <v>1</v>
      </c>
      <c r="D8" s="8">
        <v>1062331.9539600001</v>
      </c>
      <c r="E8" s="8">
        <v>632817.08998299995</v>
      </c>
      <c r="F8" s="8">
        <f t="shared" si="0"/>
        <v>59.568676968068246</v>
      </c>
      <c r="G8" s="137">
        <v>140783.85</v>
      </c>
      <c r="H8" s="137">
        <f t="shared" si="1"/>
        <v>13.252340709060601</v>
      </c>
      <c r="I8" s="138">
        <v>151334.72</v>
      </c>
      <c r="J8" s="138">
        <f t="shared" si="2"/>
        <v>14.245520850227404</v>
      </c>
      <c r="K8" s="8">
        <v>137396.29076900001</v>
      </c>
      <c r="L8" s="8">
        <f t="shared" si="3"/>
        <v>12.933461170666565</v>
      </c>
      <c r="M8" s="18">
        <v>0</v>
      </c>
      <c r="N8" s="19">
        <f t="shared" si="4"/>
        <v>0</v>
      </c>
      <c r="O8" s="18">
        <v>190027.961817</v>
      </c>
      <c r="P8" s="19">
        <f t="shared" si="5"/>
        <v>17.887813795738946</v>
      </c>
      <c r="Q8" s="18">
        <v>1062331.96036999</v>
      </c>
      <c r="R8" s="19">
        <f t="shared" si="6"/>
        <v>100.0000006033886</v>
      </c>
      <c r="S8" s="18">
        <v>0</v>
      </c>
      <c r="T8" s="19">
        <f t="shared" si="7"/>
        <v>0</v>
      </c>
      <c r="U8" s="18">
        <v>0</v>
      </c>
      <c r="V8" s="19">
        <f t="shared" si="8"/>
        <v>0</v>
      </c>
      <c r="W8" s="8">
        <f t="shared" si="9"/>
        <v>99.999999698022819</v>
      </c>
      <c r="X8" s="8" t="s">
        <v>216</v>
      </c>
      <c r="Y8" s="8">
        <v>0</v>
      </c>
      <c r="Z8" s="8">
        <f t="shared" si="10"/>
        <v>0</v>
      </c>
      <c r="AA8" s="8">
        <v>0</v>
      </c>
      <c r="AB8" s="8">
        <f t="shared" si="11"/>
        <v>0</v>
      </c>
      <c r="AC8" s="8">
        <v>74971.475854999997</v>
      </c>
      <c r="AD8" s="8">
        <f t="shared" si="12"/>
        <v>7.0572550863722672</v>
      </c>
      <c r="AE8" s="8">
        <v>51412.107888999999</v>
      </c>
      <c r="AF8" s="8">
        <f t="shared" si="13"/>
        <v>4.8395520531368499</v>
      </c>
      <c r="AG8" s="8">
        <v>144378.837956</v>
      </c>
      <c r="AH8" s="8">
        <f t="shared" si="14"/>
        <v>13.590746039202385</v>
      </c>
      <c r="AI8" s="8">
        <v>105846.892872</v>
      </c>
      <c r="AJ8" s="8">
        <f t="shared" si="15"/>
        <v>9.9636363640799832</v>
      </c>
      <c r="AK8" s="11" t="s">
        <v>289</v>
      </c>
      <c r="AL8" s="11" t="s">
        <v>309</v>
      </c>
    </row>
    <row r="9" spans="1:38" ht="150" x14ac:dyDescent="0.25">
      <c r="A9" s="7">
        <v>205</v>
      </c>
      <c r="B9" s="90" t="s">
        <v>41</v>
      </c>
      <c r="C9" s="7" t="s">
        <v>1</v>
      </c>
      <c r="D9" s="8">
        <v>197019.78011299999</v>
      </c>
      <c r="E9" s="8">
        <v>112314.292568</v>
      </c>
      <c r="F9" s="8">
        <f t="shared" si="0"/>
        <v>57.006607409460379</v>
      </c>
      <c r="G9" s="8">
        <v>55278.083471999998</v>
      </c>
      <c r="H9" s="8">
        <f t="shared" si="1"/>
        <v>28.057123726508806</v>
      </c>
      <c r="I9" s="8">
        <v>9236.2960839999996</v>
      </c>
      <c r="J9" s="8">
        <f t="shared" si="2"/>
        <v>4.6880044626496664</v>
      </c>
      <c r="K9" s="8">
        <v>20191.108226</v>
      </c>
      <c r="L9" s="8">
        <f t="shared" si="3"/>
        <v>10.248264521673642</v>
      </c>
      <c r="M9" s="18">
        <v>0</v>
      </c>
      <c r="N9" s="19">
        <f t="shared" si="4"/>
        <v>0</v>
      </c>
      <c r="O9" s="18">
        <v>33138.963694600003</v>
      </c>
      <c r="P9" s="19">
        <f t="shared" si="5"/>
        <v>16.820120129863746</v>
      </c>
      <c r="Q9" s="18">
        <v>197019.780112999</v>
      </c>
      <c r="R9" s="19">
        <f t="shared" si="6"/>
        <v>99.999999999999503</v>
      </c>
      <c r="S9" s="18">
        <v>0</v>
      </c>
      <c r="T9" s="19">
        <f t="shared" si="7"/>
        <v>0</v>
      </c>
      <c r="U9" s="18">
        <v>0</v>
      </c>
      <c r="V9" s="19">
        <f t="shared" si="8"/>
        <v>0</v>
      </c>
      <c r="W9" s="8">
        <f t="shared" si="9"/>
        <v>100.0000001202925</v>
      </c>
      <c r="X9" s="8" t="s">
        <v>216</v>
      </c>
      <c r="Y9" s="8">
        <v>0</v>
      </c>
      <c r="Z9" s="8">
        <f t="shared" si="10"/>
        <v>0</v>
      </c>
      <c r="AA9" s="8">
        <v>0</v>
      </c>
      <c r="AB9" s="8">
        <f t="shared" si="11"/>
        <v>0</v>
      </c>
      <c r="AC9" s="8">
        <v>0</v>
      </c>
      <c r="AD9" s="8">
        <f t="shared" si="12"/>
        <v>0</v>
      </c>
      <c r="AE9" s="8">
        <v>1155.397228</v>
      </c>
      <c r="AF9" s="8">
        <f t="shared" si="13"/>
        <v>0.58643717262161499</v>
      </c>
      <c r="AG9" s="8">
        <v>30210.327621</v>
      </c>
      <c r="AH9" s="8">
        <f t="shared" si="14"/>
        <v>15.333652084919075</v>
      </c>
      <c r="AI9" s="8">
        <v>37350.289869</v>
      </c>
      <c r="AJ9" s="8">
        <f t="shared" si="15"/>
        <v>18.957634531709392</v>
      </c>
      <c r="AK9" s="11" t="s">
        <v>294</v>
      </c>
      <c r="AL9" s="11" t="s">
        <v>307</v>
      </c>
    </row>
    <row r="10" spans="1:38" ht="120" x14ac:dyDescent="0.25">
      <c r="A10" s="7">
        <v>218</v>
      </c>
      <c r="B10" s="90" t="s">
        <v>35</v>
      </c>
      <c r="C10" s="7" t="s">
        <v>1</v>
      </c>
      <c r="D10" s="8">
        <v>65380.138013000003</v>
      </c>
      <c r="E10" s="8">
        <v>36253.114236000001</v>
      </c>
      <c r="F10" s="8">
        <f t="shared" si="0"/>
        <v>55.449736476223919</v>
      </c>
      <c r="G10" s="137">
        <v>10259.44</v>
      </c>
      <c r="H10" s="137">
        <f t="shared" si="1"/>
        <v>15.691982782232797</v>
      </c>
      <c r="I10" s="138">
        <v>18867.57</v>
      </c>
      <c r="J10" s="138">
        <f t="shared" si="2"/>
        <v>28.858259669394435</v>
      </c>
      <c r="K10" s="8">
        <v>0</v>
      </c>
      <c r="L10" s="8">
        <f t="shared" si="3"/>
        <v>0</v>
      </c>
      <c r="M10" s="18">
        <v>64947.847637699997</v>
      </c>
      <c r="N10" s="19">
        <f t="shared" si="4"/>
        <v>99.338804737282672</v>
      </c>
      <c r="O10" s="18">
        <v>0</v>
      </c>
      <c r="P10" s="19">
        <f t="shared" si="5"/>
        <v>0</v>
      </c>
      <c r="Q10" s="18">
        <v>0</v>
      </c>
      <c r="R10" s="19">
        <f t="shared" si="6"/>
        <v>0</v>
      </c>
      <c r="S10" s="18">
        <v>0</v>
      </c>
      <c r="T10" s="19">
        <f t="shared" si="7"/>
        <v>0</v>
      </c>
      <c r="U10" s="18">
        <v>65380.138195899999</v>
      </c>
      <c r="V10" s="19">
        <f t="shared" si="8"/>
        <v>100.00000027974856</v>
      </c>
      <c r="W10" s="8">
        <f t="shared" si="9"/>
        <v>99.999978927851146</v>
      </c>
      <c r="X10" s="8" t="s">
        <v>216</v>
      </c>
      <c r="Y10" s="8">
        <v>0</v>
      </c>
      <c r="Z10" s="8">
        <f t="shared" si="10"/>
        <v>0</v>
      </c>
      <c r="AA10" s="8">
        <v>0</v>
      </c>
      <c r="AB10" s="8">
        <f t="shared" si="11"/>
        <v>0</v>
      </c>
      <c r="AC10" s="8">
        <v>11901.151728000001</v>
      </c>
      <c r="AD10" s="8">
        <f t="shared" si="12"/>
        <v>18.203007961888378</v>
      </c>
      <c r="AE10" s="8">
        <v>0</v>
      </c>
      <c r="AF10" s="8">
        <f t="shared" si="13"/>
        <v>0</v>
      </c>
      <c r="AG10" s="8">
        <v>727.769226</v>
      </c>
      <c r="AH10" s="8">
        <f t="shared" si="14"/>
        <v>1.113135040882435</v>
      </c>
      <c r="AI10" s="8">
        <v>8997.3314840000003</v>
      </c>
      <c r="AJ10" s="8">
        <f t="shared" si="15"/>
        <v>13.761566979578717</v>
      </c>
      <c r="AK10" s="11" t="s">
        <v>301</v>
      </c>
      <c r="AL10" s="11" t="s">
        <v>310</v>
      </c>
    </row>
    <row r="11" spans="1:38" ht="60" x14ac:dyDescent="0.25">
      <c r="A11" s="7">
        <v>32</v>
      </c>
      <c r="B11" s="90" t="s">
        <v>85</v>
      </c>
      <c r="C11" s="7" t="s">
        <v>1</v>
      </c>
      <c r="D11" s="8">
        <v>17443.931986</v>
      </c>
      <c r="E11" s="8">
        <v>9261.8948670000009</v>
      </c>
      <c r="F11" s="8">
        <f t="shared" si="0"/>
        <v>53.095224599782512</v>
      </c>
      <c r="G11" s="8">
        <v>8182.0370899999998</v>
      </c>
      <c r="H11" s="8">
        <f t="shared" si="1"/>
        <v>46.904775233970582</v>
      </c>
      <c r="I11" s="8">
        <v>0</v>
      </c>
      <c r="J11" s="8">
        <f t="shared" si="2"/>
        <v>0</v>
      </c>
      <c r="K11" s="8">
        <v>0</v>
      </c>
      <c r="L11" s="8">
        <f t="shared" si="3"/>
        <v>0</v>
      </c>
      <c r="M11" s="18">
        <v>13958.3050613</v>
      </c>
      <c r="N11" s="19">
        <f t="shared" si="4"/>
        <v>80.018112157869766</v>
      </c>
      <c r="O11" s="18">
        <v>0</v>
      </c>
      <c r="P11" s="19">
        <f t="shared" si="5"/>
        <v>0</v>
      </c>
      <c r="Q11" s="18">
        <v>0</v>
      </c>
      <c r="R11" s="19">
        <f t="shared" si="6"/>
        <v>0</v>
      </c>
      <c r="S11" s="18">
        <v>0</v>
      </c>
      <c r="T11" s="19">
        <f t="shared" si="7"/>
        <v>0</v>
      </c>
      <c r="U11" s="18">
        <v>17443.9319861</v>
      </c>
      <c r="V11" s="19">
        <f t="shared" si="8"/>
        <v>100.00000000057327</v>
      </c>
      <c r="W11" s="8">
        <f t="shared" si="9"/>
        <v>99.999999833753094</v>
      </c>
      <c r="X11" s="8" t="s">
        <v>216</v>
      </c>
      <c r="Y11" s="8">
        <v>0</v>
      </c>
      <c r="Z11" s="8">
        <f t="shared" si="10"/>
        <v>0</v>
      </c>
      <c r="AA11" s="8">
        <v>0</v>
      </c>
      <c r="AB11" s="8">
        <f t="shared" si="11"/>
        <v>0</v>
      </c>
      <c r="AC11" s="8">
        <v>17443.931986</v>
      </c>
      <c r="AD11" s="8">
        <f t="shared" si="12"/>
        <v>100</v>
      </c>
      <c r="AE11" s="8">
        <v>198.00954200000001</v>
      </c>
      <c r="AF11" s="8">
        <f t="shared" si="13"/>
        <v>1.1351198924584021</v>
      </c>
      <c r="AG11" s="8">
        <v>189.721743</v>
      </c>
      <c r="AH11" s="8">
        <f t="shared" si="14"/>
        <v>1.0876088209485408</v>
      </c>
      <c r="AI11" s="8">
        <v>1904.7026370000001</v>
      </c>
      <c r="AJ11" s="8">
        <f t="shared" si="15"/>
        <v>10.918998299974225</v>
      </c>
      <c r="AK11" s="11" t="s">
        <v>290</v>
      </c>
      <c r="AL11" s="11" t="s">
        <v>306</v>
      </c>
    </row>
    <row r="12" spans="1:38" ht="60" x14ac:dyDescent="0.25">
      <c r="A12" s="7">
        <v>121</v>
      </c>
      <c r="B12" s="90" t="s">
        <v>184</v>
      </c>
      <c r="C12" s="7" t="s">
        <v>1</v>
      </c>
      <c r="D12" s="8">
        <v>58887.0507994</v>
      </c>
      <c r="E12" s="8">
        <v>30012.286683999999</v>
      </c>
      <c r="F12" s="8">
        <f t="shared" si="0"/>
        <v>50.965851195770519</v>
      </c>
      <c r="G12" s="137">
        <v>3533.86</v>
      </c>
      <c r="H12" s="137">
        <f t="shared" si="1"/>
        <v>6.001081650426288</v>
      </c>
      <c r="I12" s="138">
        <v>25340.87</v>
      </c>
      <c r="J12" s="138">
        <f t="shared" si="2"/>
        <v>43.033009220183594</v>
      </c>
      <c r="K12" s="8">
        <v>0</v>
      </c>
      <c r="L12" s="8">
        <f t="shared" si="3"/>
        <v>0</v>
      </c>
      <c r="M12" s="18">
        <v>55250.357810900001</v>
      </c>
      <c r="N12" s="19">
        <f t="shared" si="4"/>
        <v>93.82429084300982</v>
      </c>
      <c r="O12" s="18">
        <v>0</v>
      </c>
      <c r="P12" s="19">
        <f t="shared" si="5"/>
        <v>0</v>
      </c>
      <c r="Q12" s="18">
        <v>0</v>
      </c>
      <c r="R12" s="19">
        <f t="shared" si="6"/>
        <v>0</v>
      </c>
      <c r="S12" s="18">
        <v>0</v>
      </c>
      <c r="T12" s="19">
        <f t="shared" si="7"/>
        <v>0</v>
      </c>
      <c r="U12" s="18">
        <v>58887.045354599999</v>
      </c>
      <c r="V12" s="19">
        <f t="shared" si="8"/>
        <v>99.999990753824605</v>
      </c>
      <c r="W12" s="8">
        <f t="shared" si="9"/>
        <v>99.999942066380399</v>
      </c>
      <c r="X12" s="8" t="s">
        <v>216</v>
      </c>
      <c r="Y12" s="8">
        <v>0</v>
      </c>
      <c r="Z12" s="8">
        <f t="shared" si="10"/>
        <v>0</v>
      </c>
      <c r="AA12" s="8">
        <v>0</v>
      </c>
      <c r="AB12" s="8">
        <f t="shared" si="11"/>
        <v>0</v>
      </c>
      <c r="AC12" s="8">
        <v>54716.605701</v>
      </c>
      <c r="AD12" s="8">
        <f t="shared" si="12"/>
        <v>92.917891044320243</v>
      </c>
      <c r="AE12" s="8">
        <v>250</v>
      </c>
      <c r="AF12" s="8">
        <f t="shared" si="13"/>
        <v>0.4245415530345209</v>
      </c>
      <c r="AG12" s="8">
        <v>9902.7591740000007</v>
      </c>
      <c r="AH12" s="8">
        <f t="shared" si="14"/>
        <v>16.816531036227236</v>
      </c>
      <c r="AI12" s="8">
        <v>13673.926787</v>
      </c>
      <c r="AJ12" s="8">
        <f t="shared" si="15"/>
        <v>23.220600456933266</v>
      </c>
      <c r="AK12" s="11" t="s">
        <v>292</v>
      </c>
      <c r="AL12" s="11" t="s">
        <v>306</v>
      </c>
    </row>
    <row r="13" spans="1:38" ht="90" x14ac:dyDescent="0.25">
      <c r="A13" s="56" t="s">
        <v>348</v>
      </c>
      <c r="B13" s="90" t="s">
        <v>19</v>
      </c>
      <c r="C13" s="7" t="s">
        <v>1</v>
      </c>
      <c r="D13" s="8">
        <v>79642.013358800003</v>
      </c>
      <c r="E13" s="8">
        <v>37669.249234000003</v>
      </c>
      <c r="F13" s="8">
        <f t="shared" si="0"/>
        <v>47.298213148246283</v>
      </c>
      <c r="G13" s="137">
        <v>13297.93</v>
      </c>
      <c r="H13" s="137">
        <f t="shared" si="1"/>
        <v>16.697129365741546</v>
      </c>
      <c r="I13" s="138">
        <v>28675.07</v>
      </c>
      <c r="J13" s="138">
        <f t="shared" si="2"/>
        <v>36.004953655320371</v>
      </c>
      <c r="K13" s="8">
        <v>0</v>
      </c>
      <c r="L13" s="8">
        <f t="shared" si="3"/>
        <v>0</v>
      </c>
      <c r="M13" s="18">
        <v>0</v>
      </c>
      <c r="N13" s="19">
        <f t="shared" si="4"/>
        <v>0</v>
      </c>
      <c r="O13" s="18">
        <v>0</v>
      </c>
      <c r="P13" s="19">
        <f t="shared" si="5"/>
        <v>0</v>
      </c>
      <c r="Q13" s="18">
        <v>79642.013354900002</v>
      </c>
      <c r="R13" s="19">
        <f t="shared" si="6"/>
        <v>99.999999995103096</v>
      </c>
      <c r="S13" s="18">
        <v>0</v>
      </c>
      <c r="T13" s="19">
        <f t="shared" si="7"/>
        <v>0</v>
      </c>
      <c r="U13" s="18">
        <v>0</v>
      </c>
      <c r="V13" s="19">
        <f t="shared" si="8"/>
        <v>0</v>
      </c>
      <c r="W13" s="8">
        <f t="shared" si="9"/>
        <v>100.0002961693082</v>
      </c>
      <c r="X13" s="8" t="s">
        <v>216</v>
      </c>
      <c r="Y13" s="8">
        <v>0</v>
      </c>
      <c r="Z13" s="8">
        <f t="shared" si="10"/>
        <v>0</v>
      </c>
      <c r="AA13" s="8">
        <v>0</v>
      </c>
      <c r="AB13" s="8">
        <f t="shared" si="11"/>
        <v>0</v>
      </c>
      <c r="AC13" s="8">
        <v>0</v>
      </c>
      <c r="AD13" s="8">
        <f t="shared" si="12"/>
        <v>0</v>
      </c>
      <c r="AE13" s="8">
        <v>0</v>
      </c>
      <c r="AF13" s="8">
        <f t="shared" si="13"/>
        <v>0</v>
      </c>
      <c r="AG13" s="8">
        <v>1177.1447780000001</v>
      </c>
      <c r="AH13" s="8">
        <f t="shared" si="14"/>
        <v>1.4780449769605581</v>
      </c>
      <c r="AI13" s="8">
        <v>16796.872491999999</v>
      </c>
      <c r="AJ13" s="8">
        <f t="shared" si="15"/>
        <v>21.090466932732355</v>
      </c>
      <c r="AK13" s="11" t="s">
        <v>293</v>
      </c>
      <c r="AL13" s="11" t="s">
        <v>312</v>
      </c>
    </row>
    <row r="14" spans="1:38" ht="60" x14ac:dyDescent="0.25">
      <c r="A14" s="7">
        <v>215</v>
      </c>
      <c r="B14" s="90" t="s">
        <v>44</v>
      </c>
      <c r="C14" s="7" t="s">
        <v>1</v>
      </c>
      <c r="D14" s="8">
        <v>3194.0844488900002</v>
      </c>
      <c r="E14" s="8">
        <v>1461.1749620000001</v>
      </c>
      <c r="F14" s="8">
        <f t="shared" si="0"/>
        <v>45.746284588930756</v>
      </c>
      <c r="G14" s="8">
        <v>1732.9097810000001</v>
      </c>
      <c r="H14" s="8">
        <f t="shared" si="1"/>
        <v>54.253724619028667</v>
      </c>
      <c r="I14" s="8">
        <v>0</v>
      </c>
      <c r="J14" s="8">
        <f t="shared" si="2"/>
        <v>0</v>
      </c>
      <c r="K14" s="8">
        <v>0</v>
      </c>
      <c r="L14" s="8">
        <f t="shared" si="3"/>
        <v>0</v>
      </c>
      <c r="M14" s="18">
        <v>3194.0844489400001</v>
      </c>
      <c r="N14" s="19">
        <f t="shared" si="4"/>
        <v>100.0000000015654</v>
      </c>
      <c r="O14" s="18">
        <v>0</v>
      </c>
      <c r="P14" s="19">
        <f t="shared" si="5"/>
        <v>0</v>
      </c>
      <c r="Q14" s="18">
        <v>0</v>
      </c>
      <c r="R14" s="19">
        <f t="shared" si="6"/>
        <v>0</v>
      </c>
      <c r="S14" s="18">
        <v>0</v>
      </c>
      <c r="T14" s="19">
        <f t="shared" si="7"/>
        <v>0</v>
      </c>
      <c r="U14" s="18">
        <v>3194.0844487999998</v>
      </c>
      <c r="V14" s="19">
        <f t="shared" si="8"/>
        <v>99.999999997182272</v>
      </c>
      <c r="W14" s="8">
        <f t="shared" si="9"/>
        <v>100.00000920795942</v>
      </c>
      <c r="X14" s="8" t="s">
        <v>216</v>
      </c>
      <c r="Y14" s="8">
        <v>0</v>
      </c>
      <c r="Z14" s="8">
        <f t="shared" si="10"/>
        <v>0</v>
      </c>
      <c r="AA14" s="8">
        <v>0</v>
      </c>
      <c r="AB14" s="8">
        <f t="shared" si="11"/>
        <v>0</v>
      </c>
      <c r="AC14" s="8">
        <v>0</v>
      </c>
      <c r="AD14" s="8">
        <f t="shared" si="12"/>
        <v>0</v>
      </c>
      <c r="AE14" s="8">
        <v>0</v>
      </c>
      <c r="AF14" s="8">
        <f t="shared" si="13"/>
        <v>0</v>
      </c>
      <c r="AG14" s="8">
        <v>0</v>
      </c>
      <c r="AH14" s="8">
        <f t="shared" si="14"/>
        <v>0</v>
      </c>
      <c r="AI14" s="8">
        <v>787.12091099999998</v>
      </c>
      <c r="AJ14" s="8">
        <f t="shared" si="15"/>
        <v>24.643083913249008</v>
      </c>
      <c r="AK14" s="11" t="s">
        <v>302</v>
      </c>
      <c r="AL14" s="11" t="s">
        <v>306</v>
      </c>
    </row>
    <row r="15" spans="1:38" ht="60" x14ac:dyDescent="0.25">
      <c r="A15" s="7">
        <v>320</v>
      </c>
      <c r="B15" s="90" t="s">
        <v>144</v>
      </c>
      <c r="C15" s="7" t="s">
        <v>1</v>
      </c>
      <c r="D15" s="8">
        <v>24988.158066299999</v>
      </c>
      <c r="E15" s="8">
        <v>10848.074495000001</v>
      </c>
      <c r="F15" s="8">
        <f t="shared" si="0"/>
        <v>43.412861669184558</v>
      </c>
      <c r="G15" s="137">
        <v>7829.62</v>
      </c>
      <c r="H15" s="137">
        <f t="shared" si="1"/>
        <v>31.333321884814431</v>
      </c>
      <c r="I15" s="138">
        <v>6310.46</v>
      </c>
      <c r="J15" s="138">
        <f t="shared" si="2"/>
        <v>25.253802154031238</v>
      </c>
      <c r="K15" s="8">
        <v>0</v>
      </c>
      <c r="L15" s="8">
        <f t="shared" si="3"/>
        <v>0</v>
      </c>
      <c r="M15" s="18">
        <v>24988.158066200001</v>
      </c>
      <c r="N15" s="19">
        <f t="shared" si="4"/>
        <v>99.999999999599808</v>
      </c>
      <c r="O15" s="18">
        <v>14855.643459000001</v>
      </c>
      <c r="P15" s="19">
        <f t="shared" si="5"/>
        <v>59.450734302160903</v>
      </c>
      <c r="Q15" s="18">
        <v>0</v>
      </c>
      <c r="R15" s="19">
        <f t="shared" si="6"/>
        <v>0</v>
      </c>
      <c r="S15" s="18">
        <v>0</v>
      </c>
      <c r="T15" s="19">
        <f t="shared" si="7"/>
        <v>0</v>
      </c>
      <c r="U15" s="18">
        <v>24988.158066299999</v>
      </c>
      <c r="V15" s="19">
        <f t="shared" si="8"/>
        <v>100</v>
      </c>
      <c r="W15" s="8">
        <f t="shared" si="9"/>
        <v>99.999985708030238</v>
      </c>
      <c r="X15" s="8" t="s">
        <v>216</v>
      </c>
      <c r="Y15" s="8">
        <v>0</v>
      </c>
      <c r="Z15" s="8">
        <f t="shared" si="10"/>
        <v>0</v>
      </c>
      <c r="AA15" s="8">
        <v>0</v>
      </c>
      <c r="AB15" s="8">
        <f t="shared" si="11"/>
        <v>0</v>
      </c>
      <c r="AC15" s="8">
        <v>24988.158066</v>
      </c>
      <c r="AD15" s="8">
        <f t="shared" si="12"/>
        <v>99.999999998799424</v>
      </c>
      <c r="AE15" s="8">
        <v>0</v>
      </c>
      <c r="AF15" s="8">
        <f t="shared" si="13"/>
        <v>0</v>
      </c>
      <c r="AG15" s="8">
        <v>2215.9810769999999</v>
      </c>
      <c r="AH15" s="8">
        <f t="shared" si="14"/>
        <v>8.8681249379023193</v>
      </c>
      <c r="AI15" s="8">
        <v>3863.3370690000002</v>
      </c>
      <c r="AJ15" s="8">
        <f t="shared" si="15"/>
        <v>15.460671645943549</v>
      </c>
      <c r="AK15" s="11" t="s">
        <v>292</v>
      </c>
      <c r="AL15" s="11" t="s">
        <v>306</v>
      </c>
    </row>
    <row r="16" spans="1:38" ht="60" x14ac:dyDescent="0.25">
      <c r="A16" s="7">
        <v>276</v>
      </c>
      <c r="B16" s="90" t="s">
        <v>103</v>
      </c>
      <c r="C16" s="7" t="s">
        <v>1</v>
      </c>
      <c r="D16" s="8">
        <v>22056.858148200001</v>
      </c>
      <c r="E16" s="8">
        <v>9421.8552409999993</v>
      </c>
      <c r="F16" s="8">
        <f t="shared" si="0"/>
        <v>42.716216324621421</v>
      </c>
      <c r="G16" s="137">
        <v>1628.09</v>
      </c>
      <c r="H16" s="137">
        <f t="shared" si="1"/>
        <v>7.38133232331126</v>
      </c>
      <c r="I16" s="138">
        <v>11006.88</v>
      </c>
      <c r="J16" s="138">
        <f t="shared" si="2"/>
        <v>49.902302159467986</v>
      </c>
      <c r="K16" s="8">
        <v>0</v>
      </c>
      <c r="L16" s="8">
        <f t="shared" si="3"/>
        <v>0</v>
      </c>
      <c r="M16" s="18">
        <v>21866.8529915</v>
      </c>
      <c r="N16" s="19">
        <f t="shared" si="4"/>
        <v>99.138566538246934</v>
      </c>
      <c r="O16" s="18">
        <v>0</v>
      </c>
      <c r="P16" s="19">
        <f t="shared" si="5"/>
        <v>0</v>
      </c>
      <c r="Q16" s="18">
        <v>0</v>
      </c>
      <c r="R16" s="19">
        <f t="shared" si="6"/>
        <v>0</v>
      </c>
      <c r="S16" s="18">
        <v>0</v>
      </c>
      <c r="T16" s="19">
        <f t="shared" si="7"/>
        <v>0</v>
      </c>
      <c r="U16" s="18">
        <v>22056.852790199999</v>
      </c>
      <c r="V16" s="19">
        <f t="shared" si="8"/>
        <v>99.999975708235652</v>
      </c>
      <c r="W16" s="8">
        <f t="shared" si="9"/>
        <v>99.999850807400662</v>
      </c>
      <c r="X16" s="8" t="s">
        <v>216</v>
      </c>
      <c r="Y16" s="8">
        <v>0</v>
      </c>
      <c r="Z16" s="8">
        <f t="shared" si="10"/>
        <v>0</v>
      </c>
      <c r="AA16" s="8">
        <v>0</v>
      </c>
      <c r="AB16" s="8">
        <f t="shared" si="11"/>
        <v>0</v>
      </c>
      <c r="AC16" s="8">
        <v>21286.262658</v>
      </c>
      <c r="AD16" s="8">
        <f t="shared" si="12"/>
        <v>96.50632250059202</v>
      </c>
      <c r="AE16" s="8">
        <v>0</v>
      </c>
      <c r="AF16" s="8">
        <f t="shared" si="13"/>
        <v>0</v>
      </c>
      <c r="AG16" s="8">
        <v>1822.225866</v>
      </c>
      <c r="AH16" s="8">
        <f t="shared" si="14"/>
        <v>8.2614933357981766</v>
      </c>
      <c r="AI16" s="8">
        <v>5891.1196980000004</v>
      </c>
      <c r="AJ16" s="8">
        <f t="shared" si="15"/>
        <v>26.70878897809278</v>
      </c>
      <c r="AK16" s="11" t="s">
        <v>292</v>
      </c>
      <c r="AL16" s="11" t="s">
        <v>306</v>
      </c>
    </row>
    <row r="17" spans="1:38" ht="60" x14ac:dyDescent="0.25">
      <c r="A17" s="7">
        <v>123</v>
      </c>
      <c r="B17" s="90" t="s">
        <v>21</v>
      </c>
      <c r="C17" s="7" t="s">
        <v>1</v>
      </c>
      <c r="D17" s="8">
        <v>71893.778325699997</v>
      </c>
      <c r="E17" s="137">
        <v>27850.01</v>
      </c>
      <c r="F17" s="137">
        <f t="shared" si="0"/>
        <v>38.73771924161678</v>
      </c>
      <c r="G17" s="138">
        <v>23574.57</v>
      </c>
      <c r="H17" s="138">
        <f t="shared" si="1"/>
        <v>32.790834685583292</v>
      </c>
      <c r="I17" s="137">
        <v>1056.9000000000001</v>
      </c>
      <c r="J17" s="137">
        <f t="shared" si="2"/>
        <v>1.4700854853001768</v>
      </c>
      <c r="K17" s="138">
        <v>19412.29</v>
      </c>
      <c r="L17" s="138">
        <f t="shared" si="3"/>
        <v>27.001349006942725</v>
      </c>
      <c r="M17" s="18">
        <v>52373.6263483</v>
      </c>
      <c r="N17" s="19">
        <f t="shared" si="4"/>
        <v>72.848621352228903</v>
      </c>
      <c r="O17" s="18">
        <v>19386.498252199999</v>
      </c>
      <c r="P17" s="19">
        <f t="shared" si="5"/>
        <v>26.965474208871665</v>
      </c>
      <c r="Q17" s="18">
        <v>0</v>
      </c>
      <c r="R17" s="19">
        <f t="shared" si="6"/>
        <v>0</v>
      </c>
      <c r="S17" s="18">
        <v>0</v>
      </c>
      <c r="T17" s="19">
        <f t="shared" si="7"/>
        <v>0</v>
      </c>
      <c r="U17" s="18">
        <v>71893.778325699997</v>
      </c>
      <c r="V17" s="19">
        <f t="shared" si="8"/>
        <v>100</v>
      </c>
      <c r="W17" s="8">
        <f t="shared" si="9"/>
        <v>99.999988419442985</v>
      </c>
      <c r="X17" s="8" t="s">
        <v>216</v>
      </c>
      <c r="Y17" s="8">
        <v>0</v>
      </c>
      <c r="Z17" s="8">
        <f t="shared" si="10"/>
        <v>0</v>
      </c>
      <c r="AA17" s="8">
        <v>0</v>
      </c>
      <c r="AB17" s="8">
        <f t="shared" si="11"/>
        <v>0</v>
      </c>
      <c r="AC17" s="8">
        <v>71893.778326</v>
      </c>
      <c r="AD17" s="8">
        <f t="shared" si="12"/>
        <v>100.00000000041729</v>
      </c>
      <c r="AE17" s="8">
        <v>0</v>
      </c>
      <c r="AF17" s="8">
        <f t="shared" si="13"/>
        <v>0</v>
      </c>
      <c r="AG17" s="8">
        <v>1774.107739</v>
      </c>
      <c r="AH17" s="8">
        <f t="shared" si="14"/>
        <v>2.4676790959055861</v>
      </c>
      <c r="AI17" s="8">
        <v>7262.5987450000002</v>
      </c>
      <c r="AJ17" s="8">
        <f t="shared" si="15"/>
        <v>10.101845965165843</v>
      </c>
      <c r="AK17" s="11" t="s">
        <v>292</v>
      </c>
      <c r="AL17" s="11" t="s">
        <v>306</v>
      </c>
    </row>
    <row r="18" spans="1:38" ht="60" x14ac:dyDescent="0.25">
      <c r="A18" s="7">
        <v>278</v>
      </c>
      <c r="B18" s="90" t="s">
        <v>105</v>
      </c>
      <c r="C18" s="7" t="s">
        <v>1</v>
      </c>
      <c r="D18" s="8">
        <v>96443.644799999995</v>
      </c>
      <c r="E18" s="8">
        <v>35788.992182000002</v>
      </c>
      <c r="F18" s="8">
        <f t="shared" si="0"/>
        <v>37.108709709403271</v>
      </c>
      <c r="G18" s="137">
        <v>45569.5</v>
      </c>
      <c r="H18" s="137">
        <f t="shared" si="1"/>
        <v>47.249873327060328</v>
      </c>
      <c r="I18" s="138">
        <v>10499.37</v>
      </c>
      <c r="J18" s="138">
        <f t="shared" si="2"/>
        <v>10.88653381129785</v>
      </c>
      <c r="K18" s="138">
        <v>4585.76</v>
      </c>
      <c r="L18" s="138">
        <f t="shared" si="3"/>
        <v>4.7548597002007957</v>
      </c>
      <c r="M18" s="18">
        <v>77707.081614099996</v>
      </c>
      <c r="N18" s="19">
        <f t="shared" si="4"/>
        <v>80.572526862962349</v>
      </c>
      <c r="O18" s="18">
        <v>8302.7873203700001</v>
      </c>
      <c r="P18" s="19">
        <f t="shared" si="5"/>
        <v>8.6089522410604715</v>
      </c>
      <c r="Q18" s="18">
        <v>96443.644800099995</v>
      </c>
      <c r="R18" s="19">
        <f t="shared" si="6"/>
        <v>100.00000000010368</v>
      </c>
      <c r="S18" s="18">
        <v>0</v>
      </c>
      <c r="T18" s="19">
        <f t="shared" si="7"/>
        <v>0</v>
      </c>
      <c r="U18" s="18">
        <v>0</v>
      </c>
      <c r="V18" s="19">
        <f t="shared" si="8"/>
        <v>0</v>
      </c>
      <c r="W18" s="8">
        <f t="shared" si="9"/>
        <v>99.999976547962248</v>
      </c>
      <c r="X18" s="8" t="s">
        <v>216</v>
      </c>
      <c r="Y18" s="8">
        <v>0</v>
      </c>
      <c r="Z18" s="8">
        <f t="shared" si="10"/>
        <v>0</v>
      </c>
      <c r="AA18" s="8">
        <v>0</v>
      </c>
      <c r="AB18" s="8">
        <f t="shared" si="11"/>
        <v>0</v>
      </c>
      <c r="AC18" s="8">
        <v>0</v>
      </c>
      <c r="AD18" s="8">
        <f t="shared" si="12"/>
        <v>0</v>
      </c>
      <c r="AE18" s="8">
        <v>475</v>
      </c>
      <c r="AF18" s="8">
        <f t="shared" si="13"/>
        <v>0.49251560430449431</v>
      </c>
      <c r="AG18" s="8">
        <v>17268.691720999999</v>
      </c>
      <c r="AH18" s="8">
        <f t="shared" si="14"/>
        <v>17.90547397582386</v>
      </c>
      <c r="AI18" s="8">
        <v>11279.575407</v>
      </c>
      <c r="AJ18" s="8">
        <f t="shared" si="15"/>
        <v>11.695509258687826</v>
      </c>
      <c r="AK18" s="11" t="s">
        <v>292</v>
      </c>
      <c r="AL18" s="11" t="s">
        <v>306</v>
      </c>
    </row>
    <row r="19" spans="1:38" s="10" customFormat="1" ht="165" x14ac:dyDescent="0.25">
      <c r="A19" s="7">
        <v>260</v>
      </c>
      <c r="B19" s="90" t="s">
        <v>80</v>
      </c>
      <c r="C19" s="7" t="s">
        <v>1</v>
      </c>
      <c r="D19" s="8">
        <v>137156.27469699999</v>
      </c>
      <c r="E19" s="8">
        <v>38799.608888000002</v>
      </c>
      <c r="F19" s="8">
        <f t="shared" si="0"/>
        <v>28.288613826610927</v>
      </c>
      <c r="G19" s="137">
        <v>83409.34</v>
      </c>
      <c r="H19" s="137">
        <f t="shared" si="1"/>
        <v>60.813360660505317</v>
      </c>
      <c r="I19" s="138">
        <v>5143.34</v>
      </c>
      <c r="J19" s="138">
        <f t="shared" si="2"/>
        <v>3.7499851985353612</v>
      </c>
      <c r="K19" s="138">
        <v>9804.02</v>
      </c>
      <c r="L19" s="138">
        <f t="shared" si="3"/>
        <v>7.1480652428469922</v>
      </c>
      <c r="M19" s="18">
        <v>106112.682883</v>
      </c>
      <c r="N19" s="19">
        <f t="shared" si="4"/>
        <v>77.366262037533303</v>
      </c>
      <c r="O19" s="18">
        <v>24002.223058899999</v>
      </c>
      <c r="P19" s="19">
        <f t="shared" si="5"/>
        <v>17.499908853550249</v>
      </c>
      <c r="Q19" s="18">
        <v>36983.137258399998</v>
      </c>
      <c r="R19" s="19">
        <f t="shared" si="6"/>
        <v>26.964232835939608</v>
      </c>
      <c r="S19" s="18">
        <v>1659.1500941300001</v>
      </c>
      <c r="T19" s="19">
        <f t="shared" si="7"/>
        <v>1.2096785931196561</v>
      </c>
      <c r="U19" s="18">
        <v>98513.987154100003</v>
      </c>
      <c r="V19" s="19">
        <f t="shared" si="8"/>
        <v>71.826088432142868</v>
      </c>
      <c r="W19" s="8">
        <f t="shared" si="9"/>
        <v>100.0000249284986</v>
      </c>
      <c r="X19" s="8" t="s">
        <v>216</v>
      </c>
      <c r="Y19" s="8">
        <v>0</v>
      </c>
      <c r="Z19" s="8">
        <f t="shared" si="10"/>
        <v>0</v>
      </c>
      <c r="AA19" s="8">
        <v>0</v>
      </c>
      <c r="AB19" s="8">
        <f t="shared" si="11"/>
        <v>0</v>
      </c>
      <c r="AC19" s="8">
        <v>45.197692000000004</v>
      </c>
      <c r="AD19" s="8">
        <f t="shared" si="12"/>
        <v>3.2953426374293771E-2</v>
      </c>
      <c r="AE19" s="8">
        <v>410.30702500000001</v>
      </c>
      <c r="AF19" s="8">
        <f t="shared" si="13"/>
        <v>0.29915293770294754</v>
      </c>
      <c r="AG19" s="8">
        <v>4647.0453479999996</v>
      </c>
      <c r="AH19" s="8">
        <f t="shared" si="14"/>
        <v>3.3881390831488107</v>
      </c>
      <c r="AI19" s="8">
        <v>27799.204621000001</v>
      </c>
      <c r="AJ19" s="8">
        <f t="shared" si="15"/>
        <v>20.268270396241707</v>
      </c>
      <c r="AK19" s="11" t="s">
        <v>421</v>
      </c>
      <c r="AL19" s="11" t="s">
        <v>316</v>
      </c>
    </row>
    <row r="20" spans="1:38" s="10" customFormat="1" ht="180" x14ac:dyDescent="0.25">
      <c r="A20" s="7">
        <v>199</v>
      </c>
      <c r="B20" s="90" t="s">
        <v>88</v>
      </c>
      <c r="C20" s="7" t="s">
        <v>1</v>
      </c>
      <c r="D20" s="8">
        <v>35481.2452319</v>
      </c>
      <c r="E20" s="8">
        <v>9012.8397700000005</v>
      </c>
      <c r="F20" s="8">
        <f t="shared" si="0"/>
        <v>25.401700845315478</v>
      </c>
      <c r="G20" s="137">
        <v>26.73</v>
      </c>
      <c r="H20" s="137">
        <f t="shared" si="1"/>
        <v>7.5335574682615564E-2</v>
      </c>
      <c r="I20" s="138">
        <v>13284.22</v>
      </c>
      <c r="J20" s="138">
        <f t="shared" si="2"/>
        <v>37.440117766939593</v>
      </c>
      <c r="K20" s="138">
        <v>13157.1</v>
      </c>
      <c r="L20" s="138">
        <f t="shared" si="3"/>
        <v>37.08184398266522</v>
      </c>
      <c r="M20" s="18">
        <v>0</v>
      </c>
      <c r="N20" s="19">
        <f t="shared" si="4"/>
        <v>0</v>
      </c>
      <c r="O20" s="18">
        <v>0</v>
      </c>
      <c r="P20" s="19">
        <f t="shared" si="5"/>
        <v>0</v>
      </c>
      <c r="Q20" s="18">
        <v>35481.245232000001</v>
      </c>
      <c r="R20" s="19">
        <f t="shared" si="6"/>
        <v>100.00000000028184</v>
      </c>
      <c r="S20" s="18">
        <v>0</v>
      </c>
      <c r="T20" s="19">
        <f t="shared" si="7"/>
        <v>0</v>
      </c>
      <c r="U20" s="18">
        <v>0</v>
      </c>
      <c r="V20" s="19">
        <f t="shared" si="8"/>
        <v>0</v>
      </c>
      <c r="W20" s="8">
        <f t="shared" si="9"/>
        <v>99.998998169602899</v>
      </c>
      <c r="X20" s="8" t="s">
        <v>216</v>
      </c>
      <c r="Y20" s="8">
        <v>0</v>
      </c>
      <c r="Z20" s="8">
        <f t="shared" si="10"/>
        <v>0</v>
      </c>
      <c r="AA20" s="8">
        <v>0</v>
      </c>
      <c r="AB20" s="8">
        <f t="shared" si="11"/>
        <v>0</v>
      </c>
      <c r="AC20" s="8">
        <v>0</v>
      </c>
      <c r="AD20" s="8">
        <f t="shared" si="12"/>
        <v>0</v>
      </c>
      <c r="AE20" s="8">
        <v>9.6528000000000003E-2</v>
      </c>
      <c r="AF20" s="8">
        <f t="shared" si="13"/>
        <v>2.720535859694544E-4</v>
      </c>
      <c r="AG20" s="8">
        <v>19554.995692</v>
      </c>
      <c r="AH20" s="8">
        <f t="shared" si="14"/>
        <v>55.113611611406348</v>
      </c>
      <c r="AI20" s="8">
        <v>4820.5495119999996</v>
      </c>
      <c r="AJ20" s="8">
        <f t="shared" si="15"/>
        <v>13.586190339413468</v>
      </c>
      <c r="AK20" s="11" t="s">
        <v>298</v>
      </c>
      <c r="AL20" s="11" t="s">
        <v>311</v>
      </c>
    </row>
    <row r="21" spans="1:38" s="10" customFormat="1" ht="60" x14ac:dyDescent="0.25">
      <c r="A21" s="7">
        <v>38</v>
      </c>
      <c r="B21" s="90" t="s">
        <v>22</v>
      </c>
      <c r="C21" s="7" t="s">
        <v>1</v>
      </c>
      <c r="D21" s="8">
        <v>14610.219351600001</v>
      </c>
      <c r="E21" s="8">
        <v>3589.124315</v>
      </c>
      <c r="F21" s="8">
        <f t="shared" si="0"/>
        <v>24.565848250642084</v>
      </c>
      <c r="G21" s="137">
        <v>0</v>
      </c>
      <c r="H21" s="8">
        <f t="shared" si="1"/>
        <v>0</v>
      </c>
      <c r="I21" s="8">
        <v>11021.062798999999</v>
      </c>
      <c r="J21" s="8">
        <f t="shared" si="2"/>
        <v>75.433931098324379</v>
      </c>
      <c r="K21" s="8">
        <v>0</v>
      </c>
      <c r="L21" s="8">
        <f t="shared" si="3"/>
        <v>0</v>
      </c>
      <c r="M21" s="18">
        <v>13793.6693954</v>
      </c>
      <c r="N21" s="19">
        <f t="shared" si="4"/>
        <v>94.411104059771844</v>
      </c>
      <c r="O21" s="18">
        <v>0</v>
      </c>
      <c r="P21" s="19">
        <f t="shared" si="5"/>
        <v>0</v>
      </c>
      <c r="Q21" s="18">
        <v>0</v>
      </c>
      <c r="R21" s="19">
        <f t="shared" si="6"/>
        <v>0</v>
      </c>
      <c r="S21" s="18">
        <v>0</v>
      </c>
      <c r="T21" s="19">
        <f t="shared" si="7"/>
        <v>0</v>
      </c>
      <c r="U21" s="18">
        <v>14610.2193517</v>
      </c>
      <c r="V21" s="19">
        <f t="shared" si="8"/>
        <v>100.00000000068445</v>
      </c>
      <c r="W21" s="8">
        <f t="shared" si="9"/>
        <v>99.999779348966456</v>
      </c>
      <c r="X21" s="8" t="s">
        <v>216</v>
      </c>
      <c r="Y21" s="8">
        <v>0</v>
      </c>
      <c r="Z21" s="8">
        <f t="shared" si="10"/>
        <v>0</v>
      </c>
      <c r="AA21" s="8">
        <v>0</v>
      </c>
      <c r="AB21" s="8">
        <f t="shared" si="11"/>
        <v>0</v>
      </c>
      <c r="AC21" s="8">
        <v>14610.219352</v>
      </c>
      <c r="AD21" s="8">
        <f t="shared" si="12"/>
        <v>100.00000000273781</v>
      </c>
      <c r="AE21" s="8">
        <v>0</v>
      </c>
      <c r="AF21" s="8">
        <f t="shared" si="13"/>
        <v>0</v>
      </c>
      <c r="AG21" s="8">
        <v>4070.1748499999999</v>
      </c>
      <c r="AH21" s="8">
        <f t="shared" si="14"/>
        <v>27.858410281528492</v>
      </c>
      <c r="AI21" s="8">
        <v>2530.683411</v>
      </c>
      <c r="AJ21" s="8">
        <f t="shared" si="15"/>
        <v>17.321323863100375</v>
      </c>
      <c r="AK21" s="11" t="s">
        <v>292</v>
      </c>
      <c r="AL21" s="11" t="s">
        <v>306</v>
      </c>
    </row>
    <row r="22" spans="1:38" s="10" customFormat="1" ht="105" x14ac:dyDescent="0.25">
      <c r="A22" s="7">
        <v>220</v>
      </c>
      <c r="B22" s="90" t="s">
        <v>40</v>
      </c>
      <c r="C22" s="7" t="s">
        <v>1</v>
      </c>
      <c r="D22" s="8">
        <v>430105.47148100002</v>
      </c>
      <c r="E22" s="8">
        <v>97564.174526999996</v>
      </c>
      <c r="F22" s="8">
        <f t="shared" si="0"/>
        <v>22.6837789789219</v>
      </c>
      <c r="G22" s="137">
        <v>273120.93</v>
      </c>
      <c r="H22" s="137">
        <f t="shared" si="1"/>
        <v>63.500919683618854</v>
      </c>
      <c r="I22" s="138">
        <v>12744.23</v>
      </c>
      <c r="J22" s="138">
        <f t="shared" si="2"/>
        <v>2.9630476348318155</v>
      </c>
      <c r="K22" s="138">
        <v>46676.18</v>
      </c>
      <c r="L22" s="138">
        <f t="shared" si="3"/>
        <v>10.852263710870259</v>
      </c>
      <c r="M22" s="18">
        <v>98581.321320899995</v>
      </c>
      <c r="N22" s="19">
        <f t="shared" si="4"/>
        <v>22.920266738632929</v>
      </c>
      <c r="O22" s="18">
        <v>62059.251777199999</v>
      </c>
      <c r="P22" s="19">
        <f t="shared" si="5"/>
        <v>14.428844990859755</v>
      </c>
      <c r="Q22" s="18">
        <v>142499.999998999</v>
      </c>
      <c r="R22" s="19">
        <f t="shared" si="6"/>
        <v>33.131408328362539</v>
      </c>
      <c r="S22" s="18">
        <v>184738.984708</v>
      </c>
      <c r="T22" s="19">
        <f t="shared" si="7"/>
        <v>42.952019204006078</v>
      </c>
      <c r="U22" s="18">
        <v>102866.502958</v>
      </c>
      <c r="V22" s="19">
        <f t="shared" si="8"/>
        <v>23.916576230429133</v>
      </c>
      <c r="W22" s="8">
        <f t="shared" si="9"/>
        <v>100.00001000824284</v>
      </c>
      <c r="X22" s="8" t="s">
        <v>216</v>
      </c>
      <c r="Y22" s="8">
        <v>0</v>
      </c>
      <c r="Z22" s="8">
        <f t="shared" si="10"/>
        <v>0</v>
      </c>
      <c r="AA22" s="8">
        <v>0</v>
      </c>
      <c r="AB22" s="8">
        <f t="shared" si="11"/>
        <v>0</v>
      </c>
      <c r="AC22" s="8">
        <v>430105.476241</v>
      </c>
      <c r="AD22" s="8">
        <f t="shared" si="12"/>
        <v>100.00000110670528</v>
      </c>
      <c r="AE22" s="8">
        <v>225</v>
      </c>
      <c r="AF22" s="8">
        <f t="shared" si="13"/>
        <v>5.231274999251885E-2</v>
      </c>
      <c r="AG22" s="8">
        <v>20229.512266000002</v>
      </c>
      <c r="AH22" s="8">
        <f t="shared" si="14"/>
        <v>4.703384078408229</v>
      </c>
      <c r="AI22" s="8">
        <v>17680.607387</v>
      </c>
      <c r="AJ22" s="8">
        <f t="shared" si="15"/>
        <v>4.1107608620089469</v>
      </c>
      <c r="AK22" s="11" t="s">
        <v>295</v>
      </c>
      <c r="AL22" s="11" t="s">
        <v>313</v>
      </c>
    </row>
    <row r="23" spans="1:38" s="10" customFormat="1" ht="60" x14ac:dyDescent="0.25">
      <c r="A23" s="7">
        <v>329</v>
      </c>
      <c r="B23" s="90" t="s">
        <v>161</v>
      </c>
      <c r="C23" s="7" t="s">
        <v>1</v>
      </c>
      <c r="D23" s="8">
        <v>5186.1133903299997</v>
      </c>
      <c r="E23" s="8">
        <v>563.71468600000003</v>
      </c>
      <c r="F23" s="8">
        <f t="shared" si="0"/>
        <v>10.869694578045662</v>
      </c>
      <c r="G23" s="137">
        <v>410.54</v>
      </c>
      <c r="H23" s="137">
        <f t="shared" si="1"/>
        <v>7.9161400667692838</v>
      </c>
      <c r="I23" s="138">
        <v>4211.8500000000004</v>
      </c>
      <c r="J23" s="138">
        <f t="shared" si="2"/>
        <v>81.213997516008703</v>
      </c>
      <c r="K23" s="8">
        <v>0</v>
      </c>
      <c r="L23" s="8">
        <f t="shared" si="3"/>
        <v>0</v>
      </c>
      <c r="M23" s="18">
        <v>5186.1133903800001</v>
      </c>
      <c r="N23" s="19">
        <f t="shared" si="4"/>
        <v>100.00000000096412</v>
      </c>
      <c r="O23" s="18">
        <v>0</v>
      </c>
      <c r="P23" s="19">
        <f t="shared" si="5"/>
        <v>0</v>
      </c>
      <c r="Q23" s="18">
        <v>0</v>
      </c>
      <c r="R23" s="19">
        <f t="shared" si="6"/>
        <v>0</v>
      </c>
      <c r="S23" s="18">
        <v>0</v>
      </c>
      <c r="T23" s="19">
        <f t="shared" si="7"/>
        <v>0</v>
      </c>
      <c r="U23" s="18">
        <v>5186.1133903099999</v>
      </c>
      <c r="V23" s="19">
        <f t="shared" si="8"/>
        <v>99.99999999961436</v>
      </c>
      <c r="W23" s="8">
        <f t="shared" si="9"/>
        <v>99.999832160823658</v>
      </c>
      <c r="X23" s="8" t="s">
        <v>216</v>
      </c>
      <c r="Y23" s="8">
        <v>0</v>
      </c>
      <c r="Z23" s="8">
        <f t="shared" si="10"/>
        <v>0</v>
      </c>
      <c r="AA23" s="8">
        <v>0</v>
      </c>
      <c r="AB23" s="8">
        <f t="shared" si="11"/>
        <v>0</v>
      </c>
      <c r="AC23" s="8">
        <v>0</v>
      </c>
      <c r="AD23" s="8">
        <f t="shared" si="12"/>
        <v>0</v>
      </c>
      <c r="AE23" s="8">
        <v>0</v>
      </c>
      <c r="AF23" s="8">
        <f t="shared" si="13"/>
        <v>0</v>
      </c>
      <c r="AG23" s="8">
        <v>1449.4361409999999</v>
      </c>
      <c r="AH23" s="8">
        <f t="shared" si="14"/>
        <v>27.948408218428291</v>
      </c>
      <c r="AI23" s="8">
        <v>399.23159800000002</v>
      </c>
      <c r="AJ23" s="8">
        <f t="shared" si="15"/>
        <v>7.698088490398324</v>
      </c>
      <c r="AK23" s="11" t="s">
        <v>291</v>
      </c>
      <c r="AL23" s="11" t="s">
        <v>306</v>
      </c>
    </row>
    <row r="24" spans="1:38" s="10" customFormat="1" ht="60" x14ac:dyDescent="0.25">
      <c r="A24" s="7">
        <v>326</v>
      </c>
      <c r="B24" s="90" t="s">
        <v>169</v>
      </c>
      <c r="C24" s="7" t="s">
        <v>1</v>
      </c>
      <c r="D24" s="8">
        <v>782508.94371799997</v>
      </c>
      <c r="E24" s="137">
        <v>183462.43</v>
      </c>
      <c r="F24" s="137">
        <f t="shared" si="0"/>
        <v>23.445409981935754</v>
      </c>
      <c r="G24" s="137">
        <v>178571.77</v>
      </c>
      <c r="H24" s="137">
        <f t="shared" si="1"/>
        <v>22.820412652606507</v>
      </c>
      <c r="I24" s="138">
        <v>224938.58</v>
      </c>
      <c r="J24" s="138">
        <f t="shared" si="2"/>
        <v>28.745815853711598</v>
      </c>
      <c r="K24" s="8">
        <v>195536.139226</v>
      </c>
      <c r="L24" s="8">
        <f t="shared" si="3"/>
        <v>24.988358381813867</v>
      </c>
      <c r="M24" s="18">
        <v>188907.549008</v>
      </c>
      <c r="N24" s="19">
        <f t="shared" si="4"/>
        <v>24.141263882611721</v>
      </c>
      <c r="O24" s="18">
        <v>520514.19874199998</v>
      </c>
      <c r="P24" s="19">
        <f t="shared" si="5"/>
        <v>66.518626134653175</v>
      </c>
      <c r="Q24" s="18">
        <v>782508.94371699903</v>
      </c>
      <c r="R24" s="19">
        <f t="shared" si="6"/>
        <v>99.999999999872088</v>
      </c>
      <c r="S24" s="18">
        <v>0</v>
      </c>
      <c r="T24" s="19">
        <f t="shared" si="7"/>
        <v>0</v>
      </c>
      <c r="U24" s="18">
        <v>0</v>
      </c>
      <c r="V24" s="19">
        <f t="shared" si="8"/>
        <v>0</v>
      </c>
      <c r="W24" s="8">
        <f t="shared" si="9"/>
        <v>99.999996870067733</v>
      </c>
      <c r="X24" s="8" t="s">
        <v>216</v>
      </c>
      <c r="Y24" s="8">
        <v>0</v>
      </c>
      <c r="Z24" s="8">
        <f t="shared" si="10"/>
        <v>0</v>
      </c>
      <c r="AA24" s="8">
        <v>0</v>
      </c>
      <c r="AB24" s="8">
        <f t="shared" si="11"/>
        <v>0</v>
      </c>
      <c r="AC24" s="8">
        <v>0</v>
      </c>
      <c r="AD24" s="8">
        <f t="shared" si="12"/>
        <v>0</v>
      </c>
      <c r="AE24" s="8">
        <v>24830.198087000001</v>
      </c>
      <c r="AF24" s="8">
        <f t="shared" si="13"/>
        <v>3.1731519858446871</v>
      </c>
      <c r="AG24" s="8">
        <v>93277.891866000005</v>
      </c>
      <c r="AH24" s="8">
        <f t="shared" si="14"/>
        <v>11.920361117254581</v>
      </c>
      <c r="AI24" s="8">
        <v>104582.88785299999</v>
      </c>
      <c r="AJ24" s="8">
        <f t="shared" si="15"/>
        <v>13.365072526339009</v>
      </c>
      <c r="AK24" s="11" t="s">
        <v>291</v>
      </c>
      <c r="AL24" s="11" t="s">
        <v>306</v>
      </c>
    </row>
    <row r="25" spans="1:38" s="10" customFormat="1" ht="90" x14ac:dyDescent="0.25">
      <c r="A25" s="7">
        <v>269</v>
      </c>
      <c r="B25" s="90" t="s">
        <v>99</v>
      </c>
      <c r="C25" s="7" t="s">
        <v>1</v>
      </c>
      <c r="D25" s="8">
        <v>137032.365066</v>
      </c>
      <c r="E25" s="8">
        <v>11362.856793000001</v>
      </c>
      <c r="F25" s="8">
        <f t="shared" si="0"/>
        <v>8.292097117003868</v>
      </c>
      <c r="G25" s="137">
        <v>74639.37</v>
      </c>
      <c r="H25" s="137">
        <f t="shared" si="1"/>
        <v>54.468424276302052</v>
      </c>
      <c r="I25" s="138">
        <v>11797.78</v>
      </c>
      <c r="J25" s="138">
        <f t="shared" si="2"/>
        <v>8.609484331907824</v>
      </c>
      <c r="K25" s="8">
        <v>39232.35961</v>
      </c>
      <c r="L25" s="8">
        <f t="shared" si="3"/>
        <v>28.62999525046817</v>
      </c>
      <c r="M25" s="18">
        <v>104352.62587</v>
      </c>
      <c r="N25" s="19">
        <f t="shared" si="4"/>
        <v>76.151809698197809</v>
      </c>
      <c r="O25" s="18">
        <v>53343.114857699999</v>
      </c>
      <c r="P25" s="19">
        <f t="shared" si="5"/>
        <v>38.927383930072232</v>
      </c>
      <c r="Q25" s="18">
        <v>0</v>
      </c>
      <c r="R25" s="19">
        <f t="shared" si="6"/>
        <v>0</v>
      </c>
      <c r="S25" s="18">
        <v>51353.022656300003</v>
      </c>
      <c r="T25" s="19">
        <f t="shared" si="7"/>
        <v>37.475104973607102</v>
      </c>
      <c r="U25" s="18">
        <v>85679.3488125</v>
      </c>
      <c r="V25" s="19">
        <f t="shared" si="8"/>
        <v>62.52489969886571</v>
      </c>
      <c r="W25" s="8">
        <f t="shared" si="9"/>
        <v>100.0000009756819</v>
      </c>
      <c r="X25" s="8" t="s">
        <v>216</v>
      </c>
      <c r="Y25" s="8">
        <v>0</v>
      </c>
      <c r="Z25" s="8">
        <f t="shared" si="10"/>
        <v>0</v>
      </c>
      <c r="AA25" s="8">
        <v>0</v>
      </c>
      <c r="AB25" s="8">
        <f t="shared" si="11"/>
        <v>0</v>
      </c>
      <c r="AC25" s="8">
        <v>137032.37210000001</v>
      </c>
      <c r="AD25" s="8">
        <f t="shared" si="12"/>
        <v>100.00000513309392</v>
      </c>
      <c r="AE25" s="8">
        <v>1775</v>
      </c>
      <c r="AF25" s="8">
        <f t="shared" si="13"/>
        <v>1.2953144311163953</v>
      </c>
      <c r="AG25" s="8">
        <v>12780.982091</v>
      </c>
      <c r="AH25" s="8">
        <f t="shared" si="14"/>
        <v>9.3269805894718338</v>
      </c>
      <c r="AI25" s="8">
        <v>20215.825540000002</v>
      </c>
      <c r="AJ25" s="8">
        <f t="shared" si="15"/>
        <v>14.752591864165295</v>
      </c>
      <c r="AK25" s="11" t="s">
        <v>303</v>
      </c>
      <c r="AL25" s="11" t="s">
        <v>312</v>
      </c>
    </row>
    <row r="26" spans="1:38" s="10" customFormat="1" ht="90" x14ac:dyDescent="0.25">
      <c r="A26" s="7">
        <v>226</v>
      </c>
      <c r="B26" s="90" t="s">
        <v>54</v>
      </c>
      <c r="C26" s="7" t="s">
        <v>1</v>
      </c>
      <c r="D26" s="8">
        <v>12021.166305000001</v>
      </c>
      <c r="E26" s="8">
        <v>300.91659600000003</v>
      </c>
      <c r="F26" s="8">
        <f t="shared" si="0"/>
        <v>2.5032229682642262</v>
      </c>
      <c r="G26" s="8">
        <v>2001.4404079999999</v>
      </c>
      <c r="H26" s="8">
        <f t="shared" si="1"/>
        <v>16.649303047804395</v>
      </c>
      <c r="I26" s="8">
        <v>3441.5439190000002</v>
      </c>
      <c r="J26" s="8">
        <f t="shared" si="2"/>
        <v>28.629035084295843</v>
      </c>
      <c r="K26" s="8">
        <v>6277.2653909999999</v>
      </c>
      <c r="L26" s="8">
        <f t="shared" si="3"/>
        <v>52.218438974503471</v>
      </c>
      <c r="M26" s="18">
        <v>0</v>
      </c>
      <c r="N26" s="19">
        <f t="shared" si="4"/>
        <v>0</v>
      </c>
      <c r="O26" s="18">
        <v>11055.5060079</v>
      </c>
      <c r="P26" s="19">
        <f t="shared" si="5"/>
        <v>91.966999934953478</v>
      </c>
      <c r="Q26" s="18">
        <v>12021.166305000001</v>
      </c>
      <c r="R26" s="19">
        <f t="shared" si="6"/>
        <v>99.999999999999986</v>
      </c>
      <c r="S26" s="18">
        <v>0</v>
      </c>
      <c r="T26" s="19">
        <f t="shared" si="7"/>
        <v>0</v>
      </c>
      <c r="U26" s="18">
        <v>0</v>
      </c>
      <c r="V26" s="19">
        <f t="shared" si="8"/>
        <v>0</v>
      </c>
      <c r="W26" s="8">
        <f t="shared" si="9"/>
        <v>100.00000007486794</v>
      </c>
      <c r="X26" s="8" t="s">
        <v>216</v>
      </c>
      <c r="Y26" s="8">
        <v>0</v>
      </c>
      <c r="Z26" s="8">
        <f t="shared" si="10"/>
        <v>0</v>
      </c>
      <c r="AA26" s="8">
        <v>0</v>
      </c>
      <c r="AB26" s="8">
        <f t="shared" si="11"/>
        <v>0</v>
      </c>
      <c r="AC26" s="8">
        <v>0</v>
      </c>
      <c r="AD26" s="8">
        <f t="shared" si="12"/>
        <v>0</v>
      </c>
      <c r="AE26" s="8">
        <v>216.709822</v>
      </c>
      <c r="AF26" s="8">
        <f t="shared" si="13"/>
        <v>1.8027354127017043</v>
      </c>
      <c r="AG26" s="8">
        <v>6955.5081479999999</v>
      </c>
      <c r="AH26" s="8">
        <f t="shared" si="14"/>
        <v>57.86051013292257</v>
      </c>
      <c r="AI26" s="8">
        <v>3625.8178659999999</v>
      </c>
      <c r="AJ26" s="8">
        <f t="shared" si="15"/>
        <v>30.161947468374198</v>
      </c>
      <c r="AK26" s="11" t="s">
        <v>422</v>
      </c>
      <c r="AL26" s="11" t="s">
        <v>419</v>
      </c>
    </row>
    <row r="27" spans="1:38" s="10" customFormat="1" ht="105" x14ac:dyDescent="0.25">
      <c r="A27" s="56" t="s">
        <v>350</v>
      </c>
      <c r="B27" s="90" t="s">
        <v>148</v>
      </c>
      <c r="C27" s="7" t="s">
        <v>1</v>
      </c>
      <c r="D27" s="8">
        <v>7978.7781552899996</v>
      </c>
      <c r="E27" s="8">
        <v>87.825542999999996</v>
      </c>
      <c r="F27" s="8">
        <f t="shared" si="0"/>
        <v>1.1007392521845076</v>
      </c>
      <c r="G27" s="8">
        <v>7890.9536289999996</v>
      </c>
      <c r="H27" s="8">
        <f t="shared" si="1"/>
        <v>98.899273490493385</v>
      </c>
      <c r="I27" s="8">
        <v>0</v>
      </c>
      <c r="J27" s="8">
        <f t="shared" si="2"/>
        <v>0</v>
      </c>
      <c r="K27" s="8">
        <v>0</v>
      </c>
      <c r="L27" s="8">
        <f t="shared" si="3"/>
        <v>0</v>
      </c>
      <c r="M27" s="18">
        <v>7978.7788448600004</v>
      </c>
      <c r="N27" s="19">
        <f t="shared" si="4"/>
        <v>100.00000864255138</v>
      </c>
      <c r="O27" s="18">
        <v>0</v>
      </c>
      <c r="P27" s="19">
        <f t="shared" si="5"/>
        <v>0</v>
      </c>
      <c r="Q27" s="18">
        <v>0</v>
      </c>
      <c r="R27" s="19">
        <f t="shared" si="6"/>
        <v>0</v>
      </c>
      <c r="S27" s="18">
        <v>0</v>
      </c>
      <c r="T27" s="19">
        <f t="shared" si="7"/>
        <v>0</v>
      </c>
      <c r="U27" s="18">
        <v>7978.7788449199998</v>
      </c>
      <c r="V27" s="19">
        <f t="shared" si="8"/>
        <v>100.00000864330336</v>
      </c>
      <c r="W27" s="8">
        <f t="shared" si="9"/>
        <v>100.0000127426779</v>
      </c>
      <c r="X27" s="8" t="s">
        <v>216</v>
      </c>
      <c r="Y27" s="8">
        <v>0</v>
      </c>
      <c r="Z27" s="8">
        <f t="shared" si="10"/>
        <v>0</v>
      </c>
      <c r="AA27" s="8">
        <v>0</v>
      </c>
      <c r="AB27" s="8">
        <f t="shared" si="11"/>
        <v>0</v>
      </c>
      <c r="AC27" s="8">
        <v>7978.7788449999998</v>
      </c>
      <c r="AD27" s="8">
        <f t="shared" si="12"/>
        <v>100.00000864430601</v>
      </c>
      <c r="AE27" s="8">
        <v>0</v>
      </c>
      <c r="AF27" s="8">
        <f t="shared" si="13"/>
        <v>0</v>
      </c>
      <c r="AG27" s="8">
        <v>22.177194</v>
      </c>
      <c r="AH27" s="8">
        <f t="shared" si="14"/>
        <v>0.27795225745556451</v>
      </c>
      <c r="AI27" s="8">
        <v>1645.436649</v>
      </c>
      <c r="AJ27" s="8">
        <f t="shared" si="15"/>
        <v>20.622664485401955</v>
      </c>
      <c r="AK27" s="11" t="s">
        <v>299</v>
      </c>
      <c r="AL27" s="11" t="s">
        <v>311</v>
      </c>
    </row>
    <row r="28" spans="1:38" s="10" customFormat="1" ht="90" x14ac:dyDescent="0.25">
      <c r="A28" s="7">
        <v>190</v>
      </c>
      <c r="B28" s="90" t="s">
        <v>150</v>
      </c>
      <c r="C28" s="7" t="s">
        <v>1</v>
      </c>
      <c r="D28" s="8">
        <v>1928.32941091</v>
      </c>
      <c r="E28" s="8">
        <v>13.283533</v>
      </c>
      <c r="F28" s="8">
        <f t="shared" si="0"/>
        <v>0.68886223094690824</v>
      </c>
      <c r="G28" s="8">
        <v>1915.045748</v>
      </c>
      <c r="H28" s="8">
        <f t="shared" si="1"/>
        <v>99.311131032133602</v>
      </c>
      <c r="I28" s="8">
        <v>0</v>
      </c>
      <c r="J28" s="8">
        <f t="shared" si="2"/>
        <v>0</v>
      </c>
      <c r="K28" s="8">
        <v>0</v>
      </c>
      <c r="L28" s="8">
        <f t="shared" si="3"/>
        <v>0</v>
      </c>
      <c r="M28" s="18">
        <v>1928.32941093</v>
      </c>
      <c r="N28" s="19">
        <f t="shared" si="4"/>
        <v>100.00000000103717</v>
      </c>
      <c r="O28" s="18">
        <v>1147.2304461799999</v>
      </c>
      <c r="P28" s="19">
        <f t="shared" si="5"/>
        <v>59.493489011227041</v>
      </c>
      <c r="Q28" s="18">
        <v>0</v>
      </c>
      <c r="R28" s="19">
        <f t="shared" si="6"/>
        <v>0</v>
      </c>
      <c r="S28" s="18">
        <v>0</v>
      </c>
      <c r="T28" s="19">
        <f t="shared" si="7"/>
        <v>0</v>
      </c>
      <c r="U28" s="18">
        <v>1928.3294109000001</v>
      </c>
      <c r="V28" s="19">
        <f t="shared" si="8"/>
        <v>99.999999999481417</v>
      </c>
      <c r="W28" s="8">
        <f t="shared" si="9"/>
        <v>99.999993263080512</v>
      </c>
      <c r="X28" s="8" t="s">
        <v>216</v>
      </c>
      <c r="Y28" s="8">
        <v>0</v>
      </c>
      <c r="Z28" s="8">
        <f t="shared" si="10"/>
        <v>0</v>
      </c>
      <c r="AA28" s="8">
        <v>0</v>
      </c>
      <c r="AB28" s="8">
        <f t="shared" si="11"/>
        <v>0</v>
      </c>
      <c r="AC28" s="8">
        <v>1928.3294109999999</v>
      </c>
      <c r="AD28" s="8">
        <f t="shared" si="12"/>
        <v>100.00000000466726</v>
      </c>
      <c r="AE28" s="8">
        <v>0</v>
      </c>
      <c r="AF28" s="8">
        <f t="shared" si="13"/>
        <v>0</v>
      </c>
      <c r="AG28" s="8">
        <v>0</v>
      </c>
      <c r="AH28" s="8">
        <f t="shared" si="14"/>
        <v>0</v>
      </c>
      <c r="AI28" s="8">
        <v>650.85089500000004</v>
      </c>
      <c r="AJ28" s="8">
        <f t="shared" si="15"/>
        <v>33.752059752739875</v>
      </c>
      <c r="AK28" s="11" t="s">
        <v>300</v>
      </c>
      <c r="AL28" s="11" t="s">
        <v>314</v>
      </c>
    </row>
    <row r="29" spans="1:38" s="10" customFormat="1" ht="30" x14ac:dyDescent="0.25">
      <c r="A29" s="7">
        <v>241</v>
      </c>
      <c r="B29" s="90" t="s">
        <v>71</v>
      </c>
      <c r="C29" s="7" t="s">
        <v>1</v>
      </c>
      <c r="D29" s="8">
        <v>780.39523382200002</v>
      </c>
      <c r="E29" s="8">
        <v>0</v>
      </c>
      <c r="F29" s="8">
        <f t="shared" si="0"/>
        <v>0</v>
      </c>
      <c r="G29" s="8">
        <v>780.39523399999996</v>
      </c>
      <c r="H29" s="8">
        <f t="shared" si="1"/>
        <v>100.00000002280895</v>
      </c>
      <c r="I29" s="8">
        <v>0</v>
      </c>
      <c r="J29" s="8">
        <f t="shared" si="2"/>
        <v>0</v>
      </c>
      <c r="K29" s="8">
        <v>0</v>
      </c>
      <c r="L29" s="8">
        <f t="shared" si="3"/>
        <v>0</v>
      </c>
      <c r="M29" s="18">
        <v>780.39523384400002</v>
      </c>
      <c r="N29" s="19">
        <f t="shared" si="4"/>
        <v>100.00000000281909</v>
      </c>
      <c r="O29" s="18">
        <v>0</v>
      </c>
      <c r="P29" s="19">
        <f t="shared" si="5"/>
        <v>0</v>
      </c>
      <c r="Q29" s="18">
        <v>0</v>
      </c>
      <c r="R29" s="19">
        <f t="shared" si="6"/>
        <v>0</v>
      </c>
      <c r="S29" s="18">
        <v>0</v>
      </c>
      <c r="T29" s="19">
        <f t="shared" si="7"/>
        <v>0</v>
      </c>
      <c r="U29" s="18">
        <v>780.39523380599996</v>
      </c>
      <c r="V29" s="19">
        <f t="shared" si="8"/>
        <v>99.999999997949757</v>
      </c>
      <c r="W29" s="8">
        <f t="shared" si="9"/>
        <v>100.00000002280895</v>
      </c>
      <c r="X29" s="8" t="s">
        <v>216</v>
      </c>
      <c r="Y29" s="8">
        <v>0</v>
      </c>
      <c r="Z29" s="8">
        <f t="shared" si="10"/>
        <v>0</v>
      </c>
      <c r="AA29" s="8">
        <v>0</v>
      </c>
      <c r="AB29" s="8">
        <f t="shared" si="11"/>
        <v>0</v>
      </c>
      <c r="AC29" s="8">
        <v>780.39523399999996</v>
      </c>
      <c r="AD29" s="8">
        <f t="shared" si="12"/>
        <v>100.00000002280895</v>
      </c>
      <c r="AE29" s="8">
        <v>0</v>
      </c>
      <c r="AF29" s="8">
        <f t="shared" si="13"/>
        <v>0</v>
      </c>
      <c r="AG29" s="8">
        <v>335.20319999999998</v>
      </c>
      <c r="AH29" s="8">
        <f t="shared" si="14"/>
        <v>42.953004512641137</v>
      </c>
      <c r="AI29" s="8">
        <v>32.982430000000001</v>
      </c>
      <c r="AJ29" s="8">
        <f t="shared" si="15"/>
        <v>4.2263751200104007</v>
      </c>
      <c r="AK29" s="11" t="s">
        <v>296</v>
      </c>
      <c r="AL29" s="11" t="s">
        <v>305</v>
      </c>
    </row>
    <row r="30" spans="1:38" s="10" customFormat="1" ht="60" x14ac:dyDescent="0.25">
      <c r="A30" s="7">
        <v>2</v>
      </c>
      <c r="B30" s="90" t="s">
        <v>89</v>
      </c>
      <c r="C30" s="7" t="s">
        <v>1</v>
      </c>
      <c r="D30" s="8">
        <v>6009.4651794399997</v>
      </c>
      <c r="E30" s="8">
        <v>0</v>
      </c>
      <c r="F30" s="8">
        <f t="shared" si="0"/>
        <v>0</v>
      </c>
      <c r="G30" s="137">
        <v>0</v>
      </c>
      <c r="H30" s="137">
        <f t="shared" si="1"/>
        <v>0</v>
      </c>
      <c r="I30" s="138">
        <v>3523.72</v>
      </c>
      <c r="J30" s="138">
        <f t="shared" si="2"/>
        <v>58.636166360620507</v>
      </c>
      <c r="K30" s="138">
        <v>2485.75</v>
      </c>
      <c r="L30" s="138">
        <f t="shared" si="3"/>
        <v>41.36391385550283</v>
      </c>
      <c r="M30" s="18">
        <v>4228.1711408499996</v>
      </c>
      <c r="N30" s="19">
        <f t="shared" si="4"/>
        <v>70.358526334684697</v>
      </c>
      <c r="O30" s="18">
        <v>0</v>
      </c>
      <c r="P30" s="19">
        <f t="shared" si="5"/>
        <v>0</v>
      </c>
      <c r="Q30" s="18">
        <v>0</v>
      </c>
      <c r="R30" s="19">
        <f t="shared" si="6"/>
        <v>0</v>
      </c>
      <c r="S30" s="18">
        <v>0</v>
      </c>
      <c r="T30" s="19">
        <f t="shared" si="7"/>
        <v>0</v>
      </c>
      <c r="U30" s="18">
        <v>6009.4652802099999</v>
      </c>
      <c r="V30" s="19">
        <f t="shared" si="8"/>
        <v>100.00000167685471</v>
      </c>
      <c r="W30" s="8">
        <f t="shared" si="9"/>
        <v>100.00008021612334</v>
      </c>
      <c r="X30" s="8" t="s">
        <v>216</v>
      </c>
      <c r="Y30" s="8">
        <v>0</v>
      </c>
      <c r="Z30" s="8">
        <f t="shared" si="10"/>
        <v>0</v>
      </c>
      <c r="AA30" s="8">
        <v>0</v>
      </c>
      <c r="AB30" s="8">
        <f t="shared" si="11"/>
        <v>0</v>
      </c>
      <c r="AC30" s="8">
        <v>6009.4652800000003</v>
      </c>
      <c r="AD30" s="8">
        <f t="shared" si="12"/>
        <v>100.00000167336023</v>
      </c>
      <c r="AE30" s="8">
        <v>0</v>
      </c>
      <c r="AF30" s="8">
        <f t="shared" si="13"/>
        <v>0</v>
      </c>
      <c r="AG30" s="8">
        <v>109.63168899999999</v>
      </c>
      <c r="AH30" s="8">
        <f t="shared" si="14"/>
        <v>1.8243169021942176</v>
      </c>
      <c r="AI30" s="8">
        <v>1313.591743</v>
      </c>
      <c r="AJ30" s="8">
        <f t="shared" si="15"/>
        <v>21.858712943277403</v>
      </c>
      <c r="AK30" s="11" t="s">
        <v>292</v>
      </c>
      <c r="AL30" s="11" t="s">
        <v>306</v>
      </c>
    </row>
    <row r="31" spans="1:38" s="10" customFormat="1" ht="60" x14ac:dyDescent="0.25">
      <c r="A31" s="7">
        <v>279</v>
      </c>
      <c r="B31" s="90" t="s">
        <v>117</v>
      </c>
      <c r="C31" s="7" t="s">
        <v>1</v>
      </c>
      <c r="D31" s="8">
        <v>9067.7975000000006</v>
      </c>
      <c r="E31" s="8">
        <v>0</v>
      </c>
      <c r="F31" s="8">
        <f t="shared" si="0"/>
        <v>0</v>
      </c>
      <c r="G31" s="137">
        <v>0</v>
      </c>
      <c r="H31" s="137">
        <v>0</v>
      </c>
      <c r="I31" s="138">
        <v>4481.8</v>
      </c>
      <c r="J31" s="138">
        <f t="shared" si="2"/>
        <v>49.425453093763949</v>
      </c>
      <c r="K31" s="138">
        <v>4585.99</v>
      </c>
      <c r="L31" s="138">
        <f t="shared" si="3"/>
        <v>50.574464195963792</v>
      </c>
      <c r="M31" s="18">
        <v>7504.8279914300001</v>
      </c>
      <c r="N31" s="19">
        <f t="shared" si="4"/>
        <v>82.76351552215408</v>
      </c>
      <c r="O31" s="18">
        <v>6553.4541408200002</v>
      </c>
      <c r="P31" s="19">
        <f t="shared" si="5"/>
        <v>72.271730161817132</v>
      </c>
      <c r="Q31" s="18">
        <v>0</v>
      </c>
      <c r="R31" s="19">
        <f t="shared" si="6"/>
        <v>0</v>
      </c>
      <c r="S31" s="18">
        <v>7116.9454274199998</v>
      </c>
      <c r="T31" s="19">
        <f t="shared" si="7"/>
        <v>78.48593252573184</v>
      </c>
      <c r="U31" s="18">
        <v>1950.8520725200001</v>
      </c>
      <c r="V31" s="19">
        <f t="shared" si="8"/>
        <v>21.514067473606463</v>
      </c>
      <c r="W31" s="8">
        <f t="shared" si="9"/>
        <v>99.999917289727733</v>
      </c>
      <c r="X31" s="8" t="s">
        <v>216</v>
      </c>
      <c r="Y31" s="8">
        <v>0</v>
      </c>
      <c r="Z31" s="8">
        <f t="shared" si="10"/>
        <v>0</v>
      </c>
      <c r="AA31" s="8">
        <v>9067.7975000000006</v>
      </c>
      <c r="AB31" s="8">
        <f t="shared" si="11"/>
        <v>100</v>
      </c>
      <c r="AC31" s="8">
        <v>0</v>
      </c>
      <c r="AD31" s="8">
        <f t="shared" si="12"/>
        <v>0</v>
      </c>
      <c r="AE31" s="8">
        <v>0</v>
      </c>
      <c r="AF31" s="8">
        <f t="shared" si="13"/>
        <v>0</v>
      </c>
      <c r="AG31" s="8">
        <v>2339.2214669999998</v>
      </c>
      <c r="AH31" s="8">
        <f t="shared" si="14"/>
        <v>25.797019254124276</v>
      </c>
      <c r="AI31" s="8">
        <v>2422.5554520000001</v>
      </c>
      <c r="AJ31" s="8">
        <f t="shared" si="15"/>
        <v>26.716029465810191</v>
      </c>
      <c r="AK31" s="11" t="s">
        <v>292</v>
      </c>
      <c r="AL31" s="11" t="s">
        <v>306</v>
      </c>
    </row>
    <row r="32" spans="1:38" s="10" customFormat="1" ht="60" x14ac:dyDescent="0.25">
      <c r="A32" s="7">
        <v>232</v>
      </c>
      <c r="B32" s="90" t="s">
        <v>140</v>
      </c>
      <c r="C32" s="7" t="s">
        <v>1</v>
      </c>
      <c r="D32" s="8">
        <v>1270.3241519999999</v>
      </c>
      <c r="E32" s="137">
        <v>8.0399999999999991</v>
      </c>
      <c r="F32" s="137">
        <f t="shared" si="0"/>
        <v>0.63290932376132603</v>
      </c>
      <c r="G32" s="137">
        <v>129.49</v>
      </c>
      <c r="H32" s="137">
        <f t="shared" si="1"/>
        <v>10.193461235553995</v>
      </c>
      <c r="I32" s="138">
        <v>1132.79</v>
      </c>
      <c r="J32" s="138">
        <f t="shared" si="2"/>
        <v>89.173302594974203</v>
      </c>
      <c r="K32" s="8">
        <v>0</v>
      </c>
      <c r="L32" s="8">
        <f t="shared" si="3"/>
        <v>0</v>
      </c>
      <c r="M32" s="18">
        <v>1270.32415197</v>
      </c>
      <c r="N32" s="19">
        <f t="shared" si="4"/>
        <v>99.999999997638398</v>
      </c>
      <c r="O32" s="18">
        <v>1270.3241520199999</v>
      </c>
      <c r="P32" s="19">
        <f t="shared" si="5"/>
        <v>100.00000000157441</v>
      </c>
      <c r="Q32" s="18">
        <v>0</v>
      </c>
      <c r="R32" s="19">
        <f t="shared" si="6"/>
        <v>0</v>
      </c>
      <c r="S32" s="18">
        <v>0</v>
      </c>
      <c r="T32" s="19">
        <f t="shared" si="7"/>
        <v>0</v>
      </c>
      <c r="U32" s="18">
        <v>1270.3241520399999</v>
      </c>
      <c r="V32" s="19">
        <f t="shared" si="8"/>
        <v>100.0000000031488</v>
      </c>
      <c r="W32" s="8">
        <f t="shared" si="9"/>
        <v>99.999673154289525</v>
      </c>
      <c r="X32" s="8" t="s">
        <v>216</v>
      </c>
      <c r="Y32" s="8">
        <v>0</v>
      </c>
      <c r="Z32" s="8">
        <f t="shared" si="10"/>
        <v>0</v>
      </c>
      <c r="AA32" s="8">
        <v>0</v>
      </c>
      <c r="AB32" s="8">
        <f t="shared" si="11"/>
        <v>0</v>
      </c>
      <c r="AC32" s="8">
        <v>1270.3241519999999</v>
      </c>
      <c r="AD32" s="8">
        <f t="shared" si="12"/>
        <v>100</v>
      </c>
      <c r="AE32" s="8">
        <v>0</v>
      </c>
      <c r="AF32" s="8">
        <f t="shared" si="13"/>
        <v>0</v>
      </c>
      <c r="AG32" s="8">
        <v>862.52598499999999</v>
      </c>
      <c r="AH32" s="8">
        <f t="shared" si="14"/>
        <v>67.89810172797533</v>
      </c>
      <c r="AI32" s="8">
        <v>250.35802000000001</v>
      </c>
      <c r="AJ32" s="8">
        <f t="shared" si="15"/>
        <v>19.7081996438339</v>
      </c>
      <c r="AK32" s="11" t="s">
        <v>292</v>
      </c>
      <c r="AL32" s="11" t="s">
        <v>306</v>
      </c>
    </row>
    <row r="33" spans="1:39" s="5" customFormat="1" ht="30" x14ac:dyDescent="0.25">
      <c r="A33" s="86">
        <v>56</v>
      </c>
      <c r="B33" s="91" t="s">
        <v>15</v>
      </c>
      <c r="C33" s="86" t="s">
        <v>1</v>
      </c>
      <c r="D33" s="87">
        <v>67365.178853999998</v>
      </c>
      <c r="E33" s="87">
        <v>0</v>
      </c>
      <c r="F33" s="87">
        <f t="shared" ref="F33" si="31">E33*100/D33</f>
        <v>0</v>
      </c>
      <c r="G33" s="137">
        <v>801.71</v>
      </c>
      <c r="H33" s="137">
        <f>G33*100/D33</f>
        <v>1.1900955562480426</v>
      </c>
      <c r="I33" s="138">
        <v>30570.3</v>
      </c>
      <c r="J33" s="138">
        <f>I33*100/D33</f>
        <v>45.379973036596191</v>
      </c>
      <c r="K33" s="138">
        <v>35993.15</v>
      </c>
      <c r="L33" s="138">
        <f>K33*100/D33</f>
        <v>53.429903419402564</v>
      </c>
      <c r="M33" s="113">
        <v>64915.179455899997</v>
      </c>
      <c r="N33" s="114">
        <f>SUM(M33*100)/D33</f>
        <v>96.363107112934614</v>
      </c>
      <c r="O33" s="113">
        <v>51471.531392600002</v>
      </c>
      <c r="P33" s="114">
        <f>SUM(O33*100)/D33</f>
        <v>76.406731590743391</v>
      </c>
      <c r="Q33" s="113">
        <v>0</v>
      </c>
      <c r="R33" s="114">
        <f>SUM(Q33*100)/D33</f>
        <v>0</v>
      </c>
      <c r="S33" s="113">
        <v>483.59717585599998</v>
      </c>
      <c r="T33" s="114">
        <f>SUM(S33*100)/D33</f>
        <v>0.71787410659755857</v>
      </c>
      <c r="U33" s="113">
        <v>66881.583226200004</v>
      </c>
      <c r="V33" s="114">
        <f>SUM(U33*100)/D33</f>
        <v>99.282128191408674</v>
      </c>
      <c r="W33" s="87">
        <f>L33+J33+H33+F33</f>
        <v>99.999972012246801</v>
      </c>
      <c r="X33" s="87" t="s">
        <v>216</v>
      </c>
      <c r="Y33" s="87">
        <v>0</v>
      </c>
      <c r="Z33" s="87">
        <f>Y33*100/D33</f>
        <v>0</v>
      </c>
      <c r="AA33" s="87">
        <v>0</v>
      </c>
      <c r="AB33" s="87">
        <f>AA33*100/D33</f>
        <v>0</v>
      </c>
      <c r="AC33" s="87">
        <v>67365.181421999994</v>
      </c>
      <c r="AD33" s="87">
        <f>AC33*100/D33</f>
        <v>100.00000381205845</v>
      </c>
      <c r="AE33" s="87">
        <v>0</v>
      </c>
      <c r="AF33" s="87">
        <f>AE33*100/D33</f>
        <v>0</v>
      </c>
      <c r="AG33" s="87">
        <v>4281.8748269999996</v>
      </c>
      <c r="AH33" s="87">
        <f>AG33*100/D33</f>
        <v>6.3562138479288706</v>
      </c>
      <c r="AI33" s="87">
        <v>8829.2991810000003</v>
      </c>
      <c r="AJ33" s="87">
        <f>AI33*100/D33</f>
        <v>13.106621746133367</v>
      </c>
      <c r="AK33" s="129" t="s">
        <v>418</v>
      </c>
      <c r="AL33" s="130" t="s">
        <v>420</v>
      </c>
      <c r="AM33" s="69"/>
    </row>
    <row r="34" spans="1:39" s="5" customFormat="1" ht="60" x14ac:dyDescent="0.25">
      <c r="A34" s="86">
        <v>283</v>
      </c>
      <c r="B34" s="91" t="s">
        <v>359</v>
      </c>
      <c r="C34" s="86" t="s">
        <v>1</v>
      </c>
      <c r="D34" s="87">
        <v>1275.79</v>
      </c>
      <c r="E34" s="87">
        <v>0</v>
      </c>
      <c r="F34" s="87">
        <f t="shared" si="0"/>
        <v>0</v>
      </c>
      <c r="G34" s="87">
        <v>128.885267</v>
      </c>
      <c r="H34" s="87">
        <f t="shared" si="1"/>
        <v>10.102388872776869</v>
      </c>
      <c r="I34" s="87">
        <v>1146.9047230000001</v>
      </c>
      <c r="J34" s="87">
        <f t="shared" si="2"/>
        <v>89.897610343395087</v>
      </c>
      <c r="K34" s="87">
        <v>0</v>
      </c>
      <c r="L34" s="87">
        <f t="shared" si="3"/>
        <v>0</v>
      </c>
      <c r="M34" s="88">
        <v>0</v>
      </c>
      <c r="N34" s="88">
        <v>0</v>
      </c>
      <c r="O34" s="87">
        <v>1153.8499999999999</v>
      </c>
      <c r="P34" s="88">
        <f t="shared" si="5"/>
        <v>90.442000642739004</v>
      </c>
      <c r="Q34" s="87">
        <v>1275.79</v>
      </c>
      <c r="R34" s="88">
        <f t="shared" si="6"/>
        <v>100</v>
      </c>
      <c r="S34" s="88">
        <v>0</v>
      </c>
      <c r="T34" s="88">
        <f t="shared" si="7"/>
        <v>0</v>
      </c>
      <c r="U34" s="88">
        <v>0</v>
      </c>
      <c r="V34" s="88">
        <f t="shared" si="8"/>
        <v>0</v>
      </c>
      <c r="W34" s="87">
        <f t="shared" si="9"/>
        <v>99.999999216171958</v>
      </c>
      <c r="X34" s="88" t="s">
        <v>216</v>
      </c>
      <c r="Y34" s="87">
        <v>0</v>
      </c>
      <c r="Z34" s="87">
        <f t="shared" si="10"/>
        <v>0</v>
      </c>
      <c r="AA34" s="87">
        <v>0</v>
      </c>
      <c r="AB34" s="87">
        <f t="shared" si="11"/>
        <v>0</v>
      </c>
      <c r="AC34" s="87">
        <v>0</v>
      </c>
      <c r="AD34" s="87">
        <f t="shared" si="12"/>
        <v>0</v>
      </c>
      <c r="AE34" s="87">
        <v>0.50378900000000004</v>
      </c>
      <c r="AF34" s="87">
        <f t="shared" si="13"/>
        <v>3.9488395425579449E-2</v>
      </c>
      <c r="AG34" s="87">
        <v>1105.110306</v>
      </c>
      <c r="AH34" s="87">
        <f t="shared" si="14"/>
        <v>86.621646665987356</v>
      </c>
      <c r="AI34" s="87">
        <v>129.76762500000001</v>
      </c>
      <c r="AJ34" s="87">
        <f t="shared" si="15"/>
        <v>10.171550568667257</v>
      </c>
      <c r="AK34" s="11" t="s">
        <v>292</v>
      </c>
      <c r="AL34" s="11" t="s">
        <v>306</v>
      </c>
    </row>
    <row r="35" spans="1:39" s="10" customFormat="1" ht="90" x14ac:dyDescent="0.25">
      <c r="A35" s="7">
        <v>300</v>
      </c>
      <c r="B35" s="90" t="s">
        <v>124</v>
      </c>
      <c r="C35" s="7" t="s">
        <v>1</v>
      </c>
      <c r="D35" s="8">
        <v>6590.1394010000004</v>
      </c>
      <c r="E35" s="8">
        <v>0</v>
      </c>
      <c r="F35" s="8">
        <f t="shared" si="0"/>
        <v>0</v>
      </c>
      <c r="G35" s="8">
        <v>337.22642999999999</v>
      </c>
      <c r="H35" s="8">
        <f t="shared" si="1"/>
        <v>5.1171365198864924</v>
      </c>
      <c r="I35" s="8">
        <v>2002.9030620000001</v>
      </c>
      <c r="J35" s="8">
        <f t="shared" si="2"/>
        <v>30.392423287678497</v>
      </c>
      <c r="K35" s="8">
        <v>4250.009978</v>
      </c>
      <c r="L35" s="8">
        <f t="shared" si="3"/>
        <v>64.49044123945383</v>
      </c>
      <c r="M35" s="18">
        <v>0</v>
      </c>
      <c r="N35" s="19">
        <f>SUM(M35*100)/D35</f>
        <v>0</v>
      </c>
      <c r="O35" s="18">
        <v>6387.0447024499999</v>
      </c>
      <c r="P35" s="19">
        <f t="shared" si="5"/>
        <v>96.918203300537428</v>
      </c>
      <c r="Q35" s="18">
        <v>5343.2983291600003</v>
      </c>
      <c r="R35" s="19">
        <f t="shared" si="6"/>
        <v>81.080201859602511</v>
      </c>
      <c r="S35" s="18">
        <v>1246.8410718499999</v>
      </c>
      <c r="T35" s="19">
        <f t="shared" si="7"/>
        <v>18.919798140549226</v>
      </c>
      <c r="U35" s="18">
        <v>0</v>
      </c>
      <c r="V35" s="19">
        <f t="shared" si="8"/>
        <v>0</v>
      </c>
      <c r="W35" s="8">
        <f t="shared" si="9"/>
        <v>100.00000104701881</v>
      </c>
      <c r="X35" s="8" t="s">
        <v>216</v>
      </c>
      <c r="Y35" s="8">
        <v>0</v>
      </c>
      <c r="Z35" s="8">
        <f t="shared" si="10"/>
        <v>0</v>
      </c>
      <c r="AA35" s="8">
        <v>0</v>
      </c>
      <c r="AB35" s="8">
        <f t="shared" si="11"/>
        <v>0</v>
      </c>
      <c r="AC35" s="8">
        <v>0</v>
      </c>
      <c r="AD35" s="8">
        <f t="shared" si="12"/>
        <v>0</v>
      </c>
      <c r="AE35" s="8">
        <v>46.923712999999999</v>
      </c>
      <c r="AF35" s="8">
        <f t="shared" si="13"/>
        <v>0.71202914149099339</v>
      </c>
      <c r="AG35" s="8">
        <v>4935.6917800000001</v>
      </c>
      <c r="AH35" s="8">
        <f t="shared" si="14"/>
        <v>74.8951043319516</v>
      </c>
      <c r="AI35" s="8">
        <v>1196.7988769999999</v>
      </c>
      <c r="AJ35" s="8">
        <f t="shared" si="15"/>
        <v>18.160448575919279</v>
      </c>
      <c r="AK35" s="11" t="s">
        <v>297</v>
      </c>
      <c r="AL35" s="11" t="s">
        <v>315</v>
      </c>
    </row>
    <row r="36" spans="1:39" s="10" customFormat="1" ht="105" x14ac:dyDescent="0.25">
      <c r="A36" s="7">
        <v>275</v>
      </c>
      <c r="B36" s="90" t="s">
        <v>102</v>
      </c>
      <c r="C36" s="7" t="s">
        <v>1</v>
      </c>
      <c r="D36" s="8">
        <v>12534.6855</v>
      </c>
      <c r="E36" s="8">
        <v>0</v>
      </c>
      <c r="F36" s="8">
        <f t="shared" si="0"/>
        <v>0</v>
      </c>
      <c r="G36" s="137">
        <v>237.03</v>
      </c>
      <c r="H36" s="137">
        <f t="shared" si="1"/>
        <v>1.8909927975456584</v>
      </c>
      <c r="I36" s="138">
        <v>12297.66</v>
      </c>
      <c r="J36" s="138">
        <f t="shared" si="2"/>
        <v>98.109043102836523</v>
      </c>
      <c r="K36" s="8">
        <v>0</v>
      </c>
      <c r="L36" s="8">
        <f t="shared" si="3"/>
        <v>0</v>
      </c>
      <c r="M36" s="18">
        <v>12534.6855</v>
      </c>
      <c r="N36" s="19">
        <f>SUM(M36*100)/D36</f>
        <v>100</v>
      </c>
      <c r="O36" s="18">
        <v>12534.685499900001</v>
      </c>
      <c r="P36" s="19">
        <f t="shared" si="5"/>
        <v>99.999999999202217</v>
      </c>
      <c r="Q36" s="18">
        <v>0</v>
      </c>
      <c r="R36" s="19">
        <f t="shared" si="6"/>
        <v>0</v>
      </c>
      <c r="S36" s="18">
        <v>0</v>
      </c>
      <c r="T36" s="19">
        <f t="shared" si="7"/>
        <v>0</v>
      </c>
      <c r="U36" s="18">
        <v>12534.6855</v>
      </c>
      <c r="V36" s="19">
        <f t="shared" si="8"/>
        <v>100</v>
      </c>
      <c r="W36" s="8">
        <f t="shared" si="9"/>
        <v>100.00003590038219</v>
      </c>
      <c r="X36" s="8" t="s">
        <v>216</v>
      </c>
      <c r="Y36" s="8">
        <v>0</v>
      </c>
      <c r="Z36" s="8">
        <f t="shared" si="10"/>
        <v>0</v>
      </c>
      <c r="AA36" s="8">
        <v>0</v>
      </c>
      <c r="AB36" s="8">
        <f t="shared" si="11"/>
        <v>0</v>
      </c>
      <c r="AC36" s="8">
        <v>12534.6855</v>
      </c>
      <c r="AD36" s="8">
        <f t="shared" si="12"/>
        <v>100</v>
      </c>
      <c r="AE36" s="8">
        <v>0</v>
      </c>
      <c r="AF36" s="8">
        <f t="shared" si="13"/>
        <v>0</v>
      </c>
      <c r="AG36" s="8">
        <v>4704.694364</v>
      </c>
      <c r="AH36" s="8">
        <f t="shared" si="14"/>
        <v>37.533405716481681</v>
      </c>
      <c r="AI36" s="8">
        <v>5453.4612349999998</v>
      </c>
      <c r="AJ36" s="8">
        <f t="shared" si="15"/>
        <v>43.506965013202766</v>
      </c>
      <c r="AK36" s="11" t="s">
        <v>304</v>
      </c>
      <c r="AL36" s="11" t="s">
        <v>312</v>
      </c>
    </row>
    <row r="37" spans="1:39" s="3" customFormat="1" ht="45" x14ac:dyDescent="0.25">
      <c r="A37" s="100">
        <v>59</v>
      </c>
      <c r="B37" s="145" t="s">
        <v>156</v>
      </c>
      <c r="C37" s="145" t="s">
        <v>1</v>
      </c>
      <c r="D37" s="143">
        <v>582508.42498400004</v>
      </c>
      <c r="E37" s="143">
        <v>277393.60144499998</v>
      </c>
      <c r="F37" s="143">
        <v>47.620530373036104</v>
      </c>
      <c r="G37" s="166">
        <v>40605.870000000003</v>
      </c>
      <c r="H37" s="166">
        <v>6.970863983832567</v>
      </c>
      <c r="I37" s="142">
        <v>59687.5</v>
      </c>
      <c r="J37" s="142">
        <v>10.246632913788234</v>
      </c>
      <c r="K37" s="142">
        <v>204816.52</v>
      </c>
      <c r="L37" s="142">
        <v>35.161125782107916</v>
      </c>
      <c r="M37" s="141">
        <v>533177.39301999996</v>
      </c>
      <c r="N37" s="145">
        <v>91.531275798224698</v>
      </c>
      <c r="O37" s="141">
        <v>216754.56341999999</v>
      </c>
      <c r="P37" s="145">
        <v>37.210545654503399</v>
      </c>
      <c r="Q37" s="141">
        <v>0</v>
      </c>
      <c r="R37" s="145">
        <v>0</v>
      </c>
      <c r="S37" s="141">
        <v>14926.030083199999</v>
      </c>
      <c r="T37" s="145">
        <v>2.5623715371344162</v>
      </c>
      <c r="U37" s="141">
        <v>567582.38612899894</v>
      </c>
      <c r="V37" s="145">
        <v>97.437626956998756</v>
      </c>
      <c r="W37" s="143">
        <v>99.999153052764825</v>
      </c>
      <c r="X37" s="143" t="s">
        <v>216</v>
      </c>
      <c r="Y37" s="143">
        <v>0</v>
      </c>
      <c r="Z37" s="143">
        <v>0</v>
      </c>
      <c r="AA37" s="143">
        <v>0</v>
      </c>
      <c r="AB37" s="143">
        <v>0</v>
      </c>
      <c r="AC37" s="143">
        <v>432251.340845</v>
      </c>
      <c r="AD37" s="143">
        <v>74.205165505867626</v>
      </c>
      <c r="AE37" s="143">
        <v>743.60450000000003</v>
      </c>
      <c r="AF37" s="143">
        <v>0.12765557854728449</v>
      </c>
      <c r="AG37" s="143">
        <v>41609.668194999998</v>
      </c>
      <c r="AH37" s="143">
        <v>7.1431873618210595</v>
      </c>
      <c r="AI37" s="143">
        <v>208931.373524</v>
      </c>
      <c r="AJ37" s="143">
        <v>35.867528187208414</v>
      </c>
      <c r="AK37" s="11" t="s">
        <v>291</v>
      </c>
      <c r="AL37" s="11" t="s">
        <v>443</v>
      </c>
    </row>
    <row r="38" spans="1:39" s="3" customFormat="1" ht="45" x14ac:dyDescent="0.25">
      <c r="A38" s="100">
        <v>295</v>
      </c>
      <c r="B38" s="145" t="s">
        <v>174</v>
      </c>
      <c r="C38" s="145" t="s">
        <v>1</v>
      </c>
      <c r="D38" s="143">
        <v>76761.158043500007</v>
      </c>
      <c r="E38" s="143">
        <v>22617.910257</v>
      </c>
      <c r="F38" s="143">
        <v>29.465306195853106</v>
      </c>
      <c r="G38" s="166">
        <v>28377.16</v>
      </c>
      <c r="H38" s="166">
        <v>36.968123883590792</v>
      </c>
      <c r="I38" s="142">
        <v>25766.11</v>
      </c>
      <c r="J38" s="142">
        <v>33.566598859019983</v>
      </c>
      <c r="K38" s="143">
        <v>0</v>
      </c>
      <c r="L38" s="143">
        <v>0</v>
      </c>
      <c r="M38" s="141">
        <v>0</v>
      </c>
      <c r="N38" s="145">
        <v>0</v>
      </c>
      <c r="O38" s="141">
        <v>0</v>
      </c>
      <c r="P38" s="145">
        <v>0</v>
      </c>
      <c r="Q38" s="141">
        <v>76761.158043500007</v>
      </c>
      <c r="R38" s="145">
        <v>100</v>
      </c>
      <c r="S38" s="141">
        <v>0</v>
      </c>
      <c r="T38" s="145">
        <v>0</v>
      </c>
      <c r="U38" s="141">
        <v>0</v>
      </c>
      <c r="V38" s="145">
        <v>0</v>
      </c>
      <c r="W38" s="143">
        <v>100.00002893846387</v>
      </c>
      <c r="X38" s="143" t="s">
        <v>216</v>
      </c>
      <c r="Y38" s="143">
        <v>0</v>
      </c>
      <c r="Z38" s="143">
        <v>0</v>
      </c>
      <c r="AA38" s="143">
        <v>0</v>
      </c>
      <c r="AB38" s="143">
        <v>0</v>
      </c>
      <c r="AC38" s="143">
        <v>0</v>
      </c>
      <c r="AD38" s="143">
        <v>0</v>
      </c>
      <c r="AE38" s="143">
        <v>0</v>
      </c>
      <c r="AF38" s="143">
        <v>0</v>
      </c>
      <c r="AG38" s="143">
        <v>6550.6512169999996</v>
      </c>
      <c r="AH38" s="143">
        <v>8.5338097860480335</v>
      </c>
      <c r="AI38" s="143">
        <v>40431.235356999998</v>
      </c>
      <c r="AJ38" s="143">
        <v>52.67147654818848</v>
      </c>
      <c r="AK38" s="11" t="s">
        <v>291</v>
      </c>
      <c r="AL38" s="11" t="s">
        <v>443</v>
      </c>
    </row>
  </sheetData>
  <sortState ref="A1:AL64">
    <sortCondition descending="1" ref="F1"/>
  </sortState>
  <mergeCells count="17">
    <mergeCell ref="AK2:AK3"/>
    <mergeCell ref="AL2:AL3"/>
    <mergeCell ref="AG2:AH2"/>
    <mergeCell ref="AI2:AJ2"/>
    <mergeCell ref="S2:T2"/>
    <mergeCell ref="U2:V2"/>
    <mergeCell ref="Y2:Z2"/>
    <mergeCell ref="AA2:AB2"/>
    <mergeCell ref="AC2:AD2"/>
    <mergeCell ref="AE2:AF2"/>
    <mergeCell ref="O2:P2"/>
    <mergeCell ref="Q2:R2"/>
    <mergeCell ref="E2:F2"/>
    <mergeCell ref="G2:H2"/>
    <mergeCell ref="I2:J2"/>
    <mergeCell ref="K2:L2"/>
    <mergeCell ref="M2:N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44"/>
  <sheetViews>
    <sheetView tabSelected="1" topLeftCell="A2" zoomScale="70" zoomScaleNormal="70" workbookViewId="0">
      <pane ySplit="1" topLeftCell="A111" activePane="bottomLeft" state="frozen"/>
      <selection activeCell="A2" sqref="A2"/>
      <selection pane="bottomLeft" activeCell="B112" sqref="B112"/>
    </sheetView>
  </sheetViews>
  <sheetFormatPr defaultRowHeight="15" x14ac:dyDescent="0.25"/>
  <cols>
    <col min="2" max="2" width="18.5703125" style="3" customWidth="1"/>
    <col min="4" max="5" width="12.5703125" bestFit="1" customWidth="1"/>
    <col min="7" max="7" width="11" style="1" bestFit="1" customWidth="1"/>
    <col min="8" max="8" width="11.7109375" bestFit="1" customWidth="1"/>
    <col min="10" max="10" width="11.42578125" bestFit="1" customWidth="1"/>
    <col min="12" max="12" width="11.7109375" bestFit="1" customWidth="1"/>
    <col min="18" max="18" width="11.42578125" bestFit="1" customWidth="1"/>
    <col min="24" max="24" width="14.42578125" customWidth="1"/>
    <col min="25" max="25" width="9.7109375" customWidth="1"/>
    <col min="26" max="26" width="11.7109375" bestFit="1" customWidth="1"/>
    <col min="28" max="28" width="11" bestFit="1" customWidth="1"/>
    <col min="30" max="30" width="11.7109375" bestFit="1" customWidth="1"/>
    <col min="32" max="32" width="10.5703125" bestFit="1" customWidth="1"/>
    <col min="34" max="34" width="11.42578125" bestFit="1" customWidth="1"/>
    <col min="36" max="36" width="11.42578125" bestFit="1" customWidth="1"/>
    <col min="38" max="38" width="69" style="3" customWidth="1"/>
    <col min="39" max="39" width="9.140625" style="69"/>
  </cols>
  <sheetData>
    <row r="1" spans="1:39" s="69" customFormat="1" hidden="1" x14ac:dyDescent="0.25">
      <c r="A1" s="69" t="s">
        <v>214</v>
      </c>
      <c r="B1" s="71"/>
      <c r="G1" s="131"/>
      <c r="AL1" s="71"/>
      <c r="AM1" s="71"/>
    </row>
    <row r="2" spans="1:39" s="5" customFormat="1" ht="225" customHeight="1" x14ac:dyDescent="0.25">
      <c r="A2" s="23" t="s">
        <v>186</v>
      </c>
      <c r="B2" s="23" t="s">
        <v>187</v>
      </c>
      <c r="C2" s="23" t="s">
        <v>188</v>
      </c>
      <c r="D2" s="23" t="s">
        <v>189</v>
      </c>
      <c r="E2" s="158" t="s">
        <v>201</v>
      </c>
      <c r="F2" s="158"/>
      <c r="G2" s="67" t="s">
        <v>317</v>
      </c>
      <c r="H2" s="158" t="s">
        <v>190</v>
      </c>
      <c r="I2" s="158"/>
      <c r="J2" s="158" t="s">
        <v>191</v>
      </c>
      <c r="K2" s="158"/>
      <c r="L2" s="158" t="s">
        <v>192</v>
      </c>
      <c r="M2" s="158"/>
      <c r="N2" s="158" t="s">
        <v>204</v>
      </c>
      <c r="O2" s="158"/>
      <c r="P2" s="158" t="s">
        <v>205</v>
      </c>
      <c r="Q2" s="158"/>
      <c r="R2" s="158" t="s">
        <v>206</v>
      </c>
      <c r="S2" s="158"/>
      <c r="T2" s="158" t="s">
        <v>207</v>
      </c>
      <c r="U2" s="158"/>
      <c r="V2" s="158" t="s">
        <v>208</v>
      </c>
      <c r="W2" s="158"/>
      <c r="X2" s="23"/>
      <c r="Y2" s="23"/>
      <c r="Z2" s="158" t="s">
        <v>193</v>
      </c>
      <c r="AA2" s="158"/>
      <c r="AB2" s="158" t="s">
        <v>194</v>
      </c>
      <c r="AC2" s="158"/>
      <c r="AD2" s="158" t="s">
        <v>195</v>
      </c>
      <c r="AE2" s="158"/>
      <c r="AF2" s="158" t="s">
        <v>198</v>
      </c>
      <c r="AG2" s="158"/>
      <c r="AH2" s="158" t="s">
        <v>197</v>
      </c>
      <c r="AI2" s="158"/>
      <c r="AJ2" s="158" t="s">
        <v>196</v>
      </c>
      <c r="AK2" s="158"/>
      <c r="AL2" s="119" t="s">
        <v>318</v>
      </c>
      <c r="AM2" s="71"/>
    </row>
    <row r="3" spans="1:39" ht="30" x14ac:dyDescent="0.25">
      <c r="A3" s="119"/>
      <c r="B3" s="119"/>
      <c r="C3" s="119"/>
      <c r="D3" s="119"/>
      <c r="E3" s="119" t="s">
        <v>199</v>
      </c>
      <c r="F3" s="119" t="s">
        <v>200</v>
      </c>
      <c r="G3" s="67"/>
      <c r="H3" s="119" t="s">
        <v>199</v>
      </c>
      <c r="I3" s="119" t="s">
        <v>200</v>
      </c>
      <c r="J3" s="119" t="s">
        <v>199</v>
      </c>
      <c r="K3" s="119" t="s">
        <v>200</v>
      </c>
      <c r="L3" s="119" t="s">
        <v>199</v>
      </c>
      <c r="M3" s="119" t="s">
        <v>200</v>
      </c>
      <c r="N3" s="119" t="s">
        <v>199</v>
      </c>
      <c r="O3" s="119" t="s">
        <v>200</v>
      </c>
      <c r="P3" s="119" t="s">
        <v>199</v>
      </c>
      <c r="Q3" s="119" t="s">
        <v>200</v>
      </c>
      <c r="R3" s="119" t="s">
        <v>199</v>
      </c>
      <c r="S3" s="119" t="s">
        <v>200</v>
      </c>
      <c r="T3" s="119" t="s">
        <v>199</v>
      </c>
      <c r="U3" s="119" t="s">
        <v>200</v>
      </c>
      <c r="V3" s="119" t="s">
        <v>199</v>
      </c>
      <c r="W3" s="119" t="s">
        <v>200</v>
      </c>
      <c r="X3" s="132" t="s">
        <v>202</v>
      </c>
      <c r="Y3" s="132" t="s">
        <v>209</v>
      </c>
      <c r="Z3" s="119" t="s">
        <v>199</v>
      </c>
      <c r="AA3" s="119" t="s">
        <v>200</v>
      </c>
      <c r="AB3" s="119" t="s">
        <v>199</v>
      </c>
      <c r="AC3" s="119" t="s">
        <v>200</v>
      </c>
      <c r="AD3" s="119" t="s">
        <v>199</v>
      </c>
      <c r="AE3" s="119" t="s">
        <v>200</v>
      </c>
      <c r="AF3" s="119" t="s">
        <v>199</v>
      </c>
      <c r="AG3" s="119" t="s">
        <v>200</v>
      </c>
      <c r="AH3" s="119" t="s">
        <v>199</v>
      </c>
      <c r="AI3" s="119" t="s">
        <v>200</v>
      </c>
      <c r="AJ3" s="119" t="s">
        <v>199</v>
      </c>
      <c r="AK3" s="119" t="s">
        <v>200</v>
      </c>
      <c r="AL3" s="119"/>
    </row>
    <row r="4" spans="1:39" s="10" customFormat="1" ht="94.5" customHeight="1" x14ac:dyDescent="0.25">
      <c r="A4" s="121">
        <v>327</v>
      </c>
      <c r="B4" s="126" t="s">
        <v>159</v>
      </c>
      <c r="C4" s="121" t="s">
        <v>1</v>
      </c>
      <c r="D4" s="122">
        <v>5311.4926477700001</v>
      </c>
      <c r="E4" s="45">
        <v>5311.4938410000004</v>
      </c>
      <c r="F4" s="122">
        <f t="shared" ref="F4:F36" si="0">E4*100/D4</f>
        <v>100.00002246505981</v>
      </c>
      <c r="G4" s="121">
        <v>1</v>
      </c>
      <c r="H4" s="122">
        <v>0</v>
      </c>
      <c r="I4" s="122">
        <f t="shared" ref="I4:I36" si="1">H4*100/D4</f>
        <v>0</v>
      </c>
      <c r="J4" s="122">
        <v>0</v>
      </c>
      <c r="K4" s="122">
        <f t="shared" ref="K4:K36" si="2">J4*100/D4</f>
        <v>0</v>
      </c>
      <c r="L4" s="122">
        <v>0</v>
      </c>
      <c r="M4" s="122">
        <f t="shared" ref="M4:M36" si="3">L4*100/D4</f>
        <v>0</v>
      </c>
      <c r="N4" s="123">
        <v>0</v>
      </c>
      <c r="O4" s="124">
        <f t="shared" ref="O4:O36" si="4">SUM(N4*100)/D4</f>
        <v>0</v>
      </c>
      <c r="P4" s="123">
        <v>0</v>
      </c>
      <c r="Q4" s="124">
        <f t="shared" ref="Q4:Q36" si="5">SUM(P4*100)/D4</f>
        <v>0</v>
      </c>
      <c r="R4" s="123">
        <v>5311.4938899799999</v>
      </c>
      <c r="S4" s="124">
        <f t="shared" ref="S4:S36" si="6">SUM(R4*100)/D4</f>
        <v>100.00002338721113</v>
      </c>
      <c r="T4" s="123">
        <v>0</v>
      </c>
      <c r="U4" s="124">
        <f t="shared" ref="U4:U36" si="7">SUM(T4*100)/D4</f>
        <v>0</v>
      </c>
      <c r="V4" s="123">
        <v>0</v>
      </c>
      <c r="W4" s="124">
        <f t="shared" ref="W4:W36" si="8">SUM(V4*100)/D4</f>
        <v>0</v>
      </c>
      <c r="X4" s="122">
        <f t="shared" ref="X4:X36" si="9">M4+K4+I4+F4</f>
        <v>100.00002246505981</v>
      </c>
      <c r="Y4" s="122" t="s">
        <v>216</v>
      </c>
      <c r="Z4" s="122">
        <v>0</v>
      </c>
      <c r="AA4" s="122">
        <f t="shared" ref="AA4:AA36" si="10">Z4*100/D4</f>
        <v>0</v>
      </c>
      <c r="AB4" s="122">
        <v>0</v>
      </c>
      <c r="AC4" s="122">
        <f t="shared" ref="AC4:AC36" si="11">AB4*100/D4</f>
        <v>0</v>
      </c>
      <c r="AD4" s="122">
        <v>0</v>
      </c>
      <c r="AE4" s="122">
        <f t="shared" ref="AE4:AE36" si="12">AD4*100/D4</f>
        <v>0</v>
      </c>
      <c r="AF4" s="122">
        <v>0</v>
      </c>
      <c r="AG4" s="122">
        <f t="shared" ref="AG4:AG36" si="13">AF4*100/D4</f>
        <v>0</v>
      </c>
      <c r="AH4" s="122">
        <v>0</v>
      </c>
      <c r="AI4" s="122">
        <f t="shared" ref="AI4:AI36" si="14">AH4*100/D4</f>
        <v>0</v>
      </c>
      <c r="AJ4" s="122">
        <v>5.3463999999999998E-2</v>
      </c>
      <c r="AK4" s="122">
        <f t="shared" ref="AK4:AK36" si="15">AJ4*100/D4</f>
        <v>1.0065720418994941E-3</v>
      </c>
      <c r="AL4" s="125" t="s">
        <v>319</v>
      </c>
      <c r="AM4" s="69"/>
    </row>
    <row r="5" spans="1:39" s="10" customFormat="1" ht="45" x14ac:dyDescent="0.25">
      <c r="A5" s="121">
        <v>29</v>
      </c>
      <c r="B5" s="126" t="s">
        <v>5</v>
      </c>
      <c r="C5" s="121" t="s">
        <v>1</v>
      </c>
      <c r="D5" s="122">
        <v>22463.1743188</v>
      </c>
      <c r="E5" s="122">
        <v>22463.17801</v>
      </c>
      <c r="F5" s="122">
        <f t="shared" si="0"/>
        <v>100.00001643222791</v>
      </c>
      <c r="G5" s="121">
        <v>1</v>
      </c>
      <c r="H5" s="122">
        <v>0</v>
      </c>
      <c r="I5" s="122">
        <f t="shared" si="1"/>
        <v>0</v>
      </c>
      <c r="J5" s="122">
        <v>0</v>
      </c>
      <c r="K5" s="122">
        <f t="shared" si="2"/>
        <v>0</v>
      </c>
      <c r="L5" s="122">
        <v>0</v>
      </c>
      <c r="M5" s="122">
        <f t="shared" si="3"/>
        <v>0</v>
      </c>
      <c r="N5" s="123">
        <v>0</v>
      </c>
      <c r="O5" s="124">
        <f t="shared" si="4"/>
        <v>0</v>
      </c>
      <c r="P5" s="123">
        <v>0</v>
      </c>
      <c r="Q5" s="124">
        <f t="shared" si="5"/>
        <v>0</v>
      </c>
      <c r="R5" s="123">
        <v>22463.178010299998</v>
      </c>
      <c r="S5" s="124">
        <f t="shared" si="6"/>
        <v>100.00001643356342</v>
      </c>
      <c r="T5" s="123">
        <v>0</v>
      </c>
      <c r="U5" s="124">
        <f t="shared" si="7"/>
        <v>0</v>
      </c>
      <c r="V5" s="123">
        <v>0</v>
      </c>
      <c r="W5" s="124">
        <f t="shared" si="8"/>
        <v>0</v>
      </c>
      <c r="X5" s="122">
        <f t="shared" si="9"/>
        <v>100.00001643222791</v>
      </c>
      <c r="Y5" s="122" t="s">
        <v>216</v>
      </c>
      <c r="Z5" s="122">
        <v>0</v>
      </c>
      <c r="AA5" s="122">
        <f t="shared" si="10"/>
        <v>0</v>
      </c>
      <c r="AB5" s="122">
        <v>0</v>
      </c>
      <c r="AC5" s="122">
        <f t="shared" si="11"/>
        <v>0</v>
      </c>
      <c r="AD5" s="122">
        <v>0</v>
      </c>
      <c r="AE5" s="122">
        <f t="shared" si="12"/>
        <v>0</v>
      </c>
      <c r="AF5" s="122">
        <v>0</v>
      </c>
      <c r="AG5" s="122">
        <f t="shared" si="13"/>
        <v>0</v>
      </c>
      <c r="AH5" s="122">
        <v>0</v>
      </c>
      <c r="AI5" s="122">
        <f t="shared" si="14"/>
        <v>0</v>
      </c>
      <c r="AJ5" s="122">
        <v>0</v>
      </c>
      <c r="AK5" s="122">
        <f t="shared" si="15"/>
        <v>0</v>
      </c>
      <c r="AL5" s="125" t="s">
        <v>319</v>
      </c>
      <c r="AM5" s="69"/>
    </row>
    <row r="6" spans="1:39" s="10" customFormat="1" ht="30" x14ac:dyDescent="0.25">
      <c r="A6" s="121">
        <v>268</v>
      </c>
      <c r="B6" s="47" t="s">
        <v>128</v>
      </c>
      <c r="C6" s="25" t="s">
        <v>1</v>
      </c>
      <c r="D6" s="26">
        <v>29285.338721</v>
      </c>
      <c r="E6" s="26">
        <v>29285.341486000001</v>
      </c>
      <c r="F6" s="26">
        <f t="shared" si="0"/>
        <v>100.0000094415845</v>
      </c>
      <c r="G6" s="25">
        <v>1</v>
      </c>
      <c r="H6" s="26">
        <v>0</v>
      </c>
      <c r="I6" s="26">
        <f t="shared" si="1"/>
        <v>0</v>
      </c>
      <c r="J6" s="26">
        <v>0</v>
      </c>
      <c r="K6" s="26">
        <f t="shared" si="2"/>
        <v>0</v>
      </c>
      <c r="L6" s="26">
        <v>0</v>
      </c>
      <c r="M6" s="26">
        <f t="shared" si="3"/>
        <v>0</v>
      </c>
      <c r="N6" s="27">
        <v>0</v>
      </c>
      <c r="O6" s="28">
        <f t="shared" si="4"/>
        <v>0</v>
      </c>
      <c r="P6" s="27">
        <v>0</v>
      </c>
      <c r="Q6" s="28">
        <f t="shared" si="5"/>
        <v>0</v>
      </c>
      <c r="R6" s="27">
        <v>29285.3414863</v>
      </c>
      <c r="S6" s="28">
        <f t="shared" si="6"/>
        <v>100.0000094426089</v>
      </c>
      <c r="T6" s="27">
        <v>0</v>
      </c>
      <c r="U6" s="28">
        <f t="shared" si="7"/>
        <v>0</v>
      </c>
      <c r="V6" s="27">
        <v>0</v>
      </c>
      <c r="W6" s="28">
        <f t="shared" si="8"/>
        <v>0</v>
      </c>
      <c r="X6" s="26">
        <f t="shared" si="9"/>
        <v>100.0000094415845</v>
      </c>
      <c r="Y6" s="26" t="s">
        <v>216</v>
      </c>
      <c r="Z6" s="26">
        <v>0</v>
      </c>
      <c r="AA6" s="26">
        <f t="shared" si="10"/>
        <v>0</v>
      </c>
      <c r="AB6" s="26">
        <v>0</v>
      </c>
      <c r="AC6" s="26">
        <f t="shared" si="11"/>
        <v>0</v>
      </c>
      <c r="AD6" s="26">
        <v>0</v>
      </c>
      <c r="AE6" s="26">
        <f t="shared" si="12"/>
        <v>0</v>
      </c>
      <c r="AF6" s="26">
        <v>0</v>
      </c>
      <c r="AG6" s="26">
        <f t="shared" si="13"/>
        <v>0</v>
      </c>
      <c r="AH6" s="26">
        <v>0</v>
      </c>
      <c r="AI6" s="26">
        <f t="shared" si="14"/>
        <v>0</v>
      </c>
      <c r="AJ6" s="26">
        <v>0</v>
      </c>
      <c r="AK6" s="26">
        <f t="shared" si="15"/>
        <v>0</v>
      </c>
      <c r="AL6" s="125" t="s">
        <v>319</v>
      </c>
      <c r="AM6" s="69"/>
    </row>
    <row r="7" spans="1:39" s="10" customFormat="1" ht="45" x14ac:dyDescent="0.25">
      <c r="A7" s="121">
        <v>266</v>
      </c>
      <c r="B7" s="47" t="s">
        <v>98</v>
      </c>
      <c r="C7" s="25" t="s">
        <v>1</v>
      </c>
      <c r="D7" s="26">
        <v>5608.8245675300004</v>
      </c>
      <c r="E7" s="26">
        <v>5608.8250349999998</v>
      </c>
      <c r="F7" s="26">
        <f t="shared" si="0"/>
        <v>100.00000833454486</v>
      </c>
      <c r="G7" s="25">
        <v>1</v>
      </c>
      <c r="H7" s="26">
        <v>0</v>
      </c>
      <c r="I7" s="26">
        <f t="shared" si="1"/>
        <v>0</v>
      </c>
      <c r="J7" s="26">
        <v>0</v>
      </c>
      <c r="K7" s="26">
        <f t="shared" si="2"/>
        <v>0</v>
      </c>
      <c r="L7" s="26">
        <v>0</v>
      </c>
      <c r="M7" s="26">
        <f t="shared" si="3"/>
        <v>0</v>
      </c>
      <c r="N7" s="27">
        <v>0</v>
      </c>
      <c r="O7" s="28">
        <f t="shared" si="4"/>
        <v>0</v>
      </c>
      <c r="P7" s="27">
        <v>0</v>
      </c>
      <c r="Q7" s="28">
        <f t="shared" si="5"/>
        <v>0</v>
      </c>
      <c r="R7" s="27">
        <v>5608.8250351500001</v>
      </c>
      <c r="S7" s="28">
        <f t="shared" si="6"/>
        <v>100.00000833721921</v>
      </c>
      <c r="T7" s="27">
        <v>0</v>
      </c>
      <c r="U7" s="28">
        <f t="shared" si="7"/>
        <v>0</v>
      </c>
      <c r="V7" s="27">
        <v>0</v>
      </c>
      <c r="W7" s="28">
        <f t="shared" si="8"/>
        <v>0</v>
      </c>
      <c r="X7" s="26">
        <f t="shared" si="9"/>
        <v>100.00000833454486</v>
      </c>
      <c r="Y7" s="26" t="s">
        <v>216</v>
      </c>
      <c r="Z7" s="26">
        <v>0</v>
      </c>
      <c r="AA7" s="26">
        <f t="shared" si="10"/>
        <v>0</v>
      </c>
      <c r="AB7" s="26">
        <v>0</v>
      </c>
      <c r="AC7" s="26">
        <f t="shared" si="11"/>
        <v>0</v>
      </c>
      <c r="AD7" s="26">
        <v>0</v>
      </c>
      <c r="AE7" s="26">
        <f t="shared" si="12"/>
        <v>0</v>
      </c>
      <c r="AF7" s="26">
        <v>0</v>
      </c>
      <c r="AG7" s="26">
        <f t="shared" si="13"/>
        <v>0</v>
      </c>
      <c r="AH7" s="26">
        <v>0</v>
      </c>
      <c r="AI7" s="26">
        <f t="shared" si="14"/>
        <v>0</v>
      </c>
      <c r="AJ7" s="26">
        <v>0</v>
      </c>
      <c r="AK7" s="26">
        <f t="shared" si="15"/>
        <v>0</v>
      </c>
      <c r="AL7" s="46" t="s">
        <v>319</v>
      </c>
      <c r="AM7" s="69"/>
    </row>
    <row r="8" spans="1:39" s="10" customFormat="1" ht="45" x14ac:dyDescent="0.25">
      <c r="A8" s="121">
        <v>230</v>
      </c>
      <c r="B8" s="47" t="s">
        <v>59</v>
      </c>
      <c r="C8" s="25" t="s">
        <v>1</v>
      </c>
      <c r="D8" s="26">
        <v>15705.538825</v>
      </c>
      <c r="E8" s="26">
        <v>15705.539994000001</v>
      </c>
      <c r="F8" s="26">
        <f t="shared" si="0"/>
        <v>100.00000744323397</v>
      </c>
      <c r="G8" s="25">
        <v>1</v>
      </c>
      <c r="H8" s="26">
        <v>0</v>
      </c>
      <c r="I8" s="26">
        <f t="shared" si="1"/>
        <v>0</v>
      </c>
      <c r="J8" s="26">
        <v>0</v>
      </c>
      <c r="K8" s="26">
        <f t="shared" si="2"/>
        <v>0</v>
      </c>
      <c r="L8" s="26">
        <v>0</v>
      </c>
      <c r="M8" s="26">
        <f t="shared" si="3"/>
        <v>0</v>
      </c>
      <c r="N8" s="27">
        <v>0</v>
      </c>
      <c r="O8" s="28">
        <f t="shared" si="4"/>
        <v>0</v>
      </c>
      <c r="P8" s="27">
        <v>0</v>
      </c>
      <c r="Q8" s="28">
        <f t="shared" si="5"/>
        <v>0</v>
      </c>
      <c r="R8" s="27">
        <v>15705.5399942</v>
      </c>
      <c r="S8" s="28">
        <f t="shared" si="6"/>
        <v>100.0000074445074</v>
      </c>
      <c r="T8" s="27">
        <v>0</v>
      </c>
      <c r="U8" s="28">
        <f t="shared" si="7"/>
        <v>0</v>
      </c>
      <c r="V8" s="27">
        <v>0</v>
      </c>
      <c r="W8" s="28">
        <f t="shared" si="8"/>
        <v>0</v>
      </c>
      <c r="X8" s="26">
        <f t="shared" si="9"/>
        <v>100.00000744323397</v>
      </c>
      <c r="Y8" s="26" t="s">
        <v>216</v>
      </c>
      <c r="Z8" s="26">
        <v>0</v>
      </c>
      <c r="AA8" s="26">
        <f t="shared" si="10"/>
        <v>0</v>
      </c>
      <c r="AB8" s="26">
        <v>0</v>
      </c>
      <c r="AC8" s="26">
        <f t="shared" si="11"/>
        <v>0</v>
      </c>
      <c r="AD8" s="26">
        <v>0</v>
      </c>
      <c r="AE8" s="26">
        <f t="shared" si="12"/>
        <v>0</v>
      </c>
      <c r="AF8" s="26">
        <v>0</v>
      </c>
      <c r="AG8" s="26">
        <f t="shared" si="13"/>
        <v>0</v>
      </c>
      <c r="AH8" s="26">
        <v>1267.893374</v>
      </c>
      <c r="AI8" s="26">
        <f t="shared" si="14"/>
        <v>8.0729059227294613</v>
      </c>
      <c r="AJ8" s="26">
        <v>2101.9569160000001</v>
      </c>
      <c r="AK8" s="26">
        <f t="shared" si="15"/>
        <v>13.383539013982224</v>
      </c>
      <c r="AL8" s="46" t="s">
        <v>319</v>
      </c>
      <c r="AM8" s="69"/>
    </row>
    <row r="9" spans="1:39" s="10" customFormat="1" ht="30" x14ac:dyDescent="0.25">
      <c r="A9" s="121">
        <v>325</v>
      </c>
      <c r="B9" s="47" t="s">
        <v>151</v>
      </c>
      <c r="C9" s="25" t="s">
        <v>1</v>
      </c>
      <c r="D9" s="26">
        <v>50223.215107299999</v>
      </c>
      <c r="E9" s="26">
        <v>50223.216824000003</v>
      </c>
      <c r="F9" s="26">
        <f t="shared" si="0"/>
        <v>100.00000341814039</v>
      </c>
      <c r="G9" s="25">
        <v>1</v>
      </c>
      <c r="H9" s="26">
        <v>0</v>
      </c>
      <c r="I9" s="26">
        <f t="shared" si="1"/>
        <v>0</v>
      </c>
      <c r="J9" s="26">
        <v>0</v>
      </c>
      <c r="K9" s="26">
        <f t="shared" si="2"/>
        <v>0</v>
      </c>
      <c r="L9" s="26">
        <v>0</v>
      </c>
      <c r="M9" s="26">
        <f t="shared" si="3"/>
        <v>0</v>
      </c>
      <c r="N9" s="27">
        <v>0</v>
      </c>
      <c r="O9" s="28">
        <f t="shared" si="4"/>
        <v>0</v>
      </c>
      <c r="P9" s="27">
        <v>0</v>
      </c>
      <c r="Q9" s="28">
        <f t="shared" si="5"/>
        <v>0</v>
      </c>
      <c r="R9" s="27">
        <v>50223.216809999998</v>
      </c>
      <c r="S9" s="28">
        <f t="shared" si="6"/>
        <v>100.00000339026484</v>
      </c>
      <c r="T9" s="27">
        <v>0</v>
      </c>
      <c r="U9" s="28">
        <f t="shared" si="7"/>
        <v>0</v>
      </c>
      <c r="V9" s="27">
        <v>0</v>
      </c>
      <c r="W9" s="28">
        <f t="shared" si="8"/>
        <v>0</v>
      </c>
      <c r="X9" s="26">
        <f t="shared" si="9"/>
        <v>100.00000341814039</v>
      </c>
      <c r="Y9" s="26" t="s">
        <v>216</v>
      </c>
      <c r="Z9" s="26">
        <v>0</v>
      </c>
      <c r="AA9" s="26">
        <f t="shared" si="10"/>
        <v>0</v>
      </c>
      <c r="AB9" s="26">
        <v>0</v>
      </c>
      <c r="AC9" s="26">
        <f t="shared" si="11"/>
        <v>0</v>
      </c>
      <c r="AD9" s="26">
        <v>0</v>
      </c>
      <c r="AE9" s="26">
        <f t="shared" si="12"/>
        <v>0</v>
      </c>
      <c r="AF9" s="26">
        <v>0</v>
      </c>
      <c r="AG9" s="26">
        <f t="shared" si="13"/>
        <v>0</v>
      </c>
      <c r="AH9" s="26">
        <v>0.118182</v>
      </c>
      <c r="AI9" s="26">
        <f t="shared" si="14"/>
        <v>2.3531348948391419E-4</v>
      </c>
      <c r="AJ9" s="26">
        <v>2425.3924740000002</v>
      </c>
      <c r="AK9" s="26">
        <f t="shared" si="15"/>
        <v>4.829225824786886</v>
      </c>
      <c r="AL9" s="125" t="s">
        <v>319</v>
      </c>
      <c r="AM9" s="69"/>
    </row>
    <row r="10" spans="1:39" s="10" customFormat="1" ht="30" x14ac:dyDescent="0.25">
      <c r="A10" s="121">
        <v>167</v>
      </c>
      <c r="B10" s="47" t="s">
        <v>94</v>
      </c>
      <c r="C10" s="25" t="s">
        <v>1</v>
      </c>
      <c r="D10" s="26">
        <v>16061.086028199999</v>
      </c>
      <c r="E10" s="26">
        <v>16061.086439999999</v>
      </c>
      <c r="F10" s="26">
        <f t="shared" si="0"/>
        <v>100.0000025639611</v>
      </c>
      <c r="G10" s="25">
        <v>1</v>
      </c>
      <c r="H10" s="26">
        <v>0</v>
      </c>
      <c r="I10" s="26">
        <f t="shared" si="1"/>
        <v>0</v>
      </c>
      <c r="J10" s="26">
        <v>0</v>
      </c>
      <c r="K10" s="26">
        <f t="shared" si="2"/>
        <v>0</v>
      </c>
      <c r="L10" s="26">
        <v>0</v>
      </c>
      <c r="M10" s="26">
        <f t="shared" si="3"/>
        <v>0</v>
      </c>
      <c r="N10" s="27">
        <v>0</v>
      </c>
      <c r="O10" s="28">
        <f t="shared" si="4"/>
        <v>0</v>
      </c>
      <c r="P10" s="27">
        <v>0</v>
      </c>
      <c r="Q10" s="28">
        <f t="shared" si="5"/>
        <v>0</v>
      </c>
      <c r="R10" s="27">
        <v>16061.0864404</v>
      </c>
      <c r="S10" s="28">
        <f t="shared" si="6"/>
        <v>100.0000025664516</v>
      </c>
      <c r="T10" s="27">
        <v>0</v>
      </c>
      <c r="U10" s="28">
        <f t="shared" si="7"/>
        <v>0</v>
      </c>
      <c r="V10" s="27">
        <v>0</v>
      </c>
      <c r="W10" s="28">
        <f t="shared" si="8"/>
        <v>0</v>
      </c>
      <c r="X10" s="26">
        <f t="shared" si="9"/>
        <v>100.0000025639611</v>
      </c>
      <c r="Y10" s="26" t="s">
        <v>216</v>
      </c>
      <c r="Z10" s="26">
        <v>0</v>
      </c>
      <c r="AA10" s="26">
        <f t="shared" si="10"/>
        <v>0</v>
      </c>
      <c r="AB10" s="26">
        <v>0</v>
      </c>
      <c r="AC10" s="26">
        <f t="shared" si="11"/>
        <v>0</v>
      </c>
      <c r="AD10" s="26">
        <v>3765.6246430000001</v>
      </c>
      <c r="AE10" s="26">
        <f t="shared" si="12"/>
        <v>23.445641449079652</v>
      </c>
      <c r="AF10" s="26">
        <v>0</v>
      </c>
      <c r="AG10" s="26">
        <f t="shared" si="13"/>
        <v>0</v>
      </c>
      <c r="AH10" s="26">
        <v>0</v>
      </c>
      <c r="AI10" s="26">
        <f t="shared" si="14"/>
        <v>0</v>
      </c>
      <c r="AJ10" s="26">
        <v>0</v>
      </c>
      <c r="AK10" s="26">
        <f t="shared" si="15"/>
        <v>0</v>
      </c>
      <c r="AL10" s="125" t="s">
        <v>319</v>
      </c>
      <c r="AM10" s="69"/>
    </row>
    <row r="11" spans="1:39" s="180" customFormat="1" x14ac:dyDescent="0.25">
      <c r="A11" s="174" t="s">
        <v>485</v>
      </c>
      <c r="B11" s="175" t="s">
        <v>486</v>
      </c>
      <c r="C11" s="174" t="s">
        <v>487</v>
      </c>
      <c r="D11" s="176">
        <v>109049.39</v>
      </c>
      <c r="E11" s="176">
        <v>109049.39</v>
      </c>
      <c r="F11" s="176">
        <v>100</v>
      </c>
      <c r="G11" s="174">
        <v>1</v>
      </c>
      <c r="H11" s="176">
        <v>0</v>
      </c>
      <c r="I11" s="176">
        <v>0</v>
      </c>
      <c r="J11" s="176">
        <v>0</v>
      </c>
      <c r="K11" s="176">
        <v>0</v>
      </c>
      <c r="L11" s="176">
        <v>0</v>
      </c>
      <c r="M11" s="173">
        <v>0</v>
      </c>
      <c r="N11" s="177">
        <v>0</v>
      </c>
      <c r="O11" s="177">
        <v>0</v>
      </c>
      <c r="P11" s="173">
        <v>0</v>
      </c>
      <c r="Q11" s="177">
        <v>0</v>
      </c>
      <c r="R11" s="176">
        <v>109049.39</v>
      </c>
      <c r="S11" s="177">
        <v>100</v>
      </c>
      <c r="T11" s="173">
        <v>0</v>
      </c>
      <c r="U11" s="177">
        <v>0</v>
      </c>
      <c r="V11" s="173">
        <v>0</v>
      </c>
      <c r="W11" s="177">
        <v>0</v>
      </c>
      <c r="X11" s="176">
        <v>100</v>
      </c>
      <c r="Y11" s="176" t="s">
        <v>216</v>
      </c>
      <c r="Z11" s="176">
        <v>0</v>
      </c>
      <c r="AA11" s="176">
        <f t="shared" si="10"/>
        <v>0</v>
      </c>
      <c r="AB11" s="176">
        <v>0</v>
      </c>
      <c r="AC11" s="176">
        <f t="shared" si="11"/>
        <v>0</v>
      </c>
      <c r="AD11" s="176">
        <v>3922.93</v>
      </c>
      <c r="AE11" s="176">
        <f t="shared" ref="AE11" si="16">AD11*100/E11</f>
        <v>3.5973883026764293</v>
      </c>
      <c r="AF11" s="176">
        <v>2750</v>
      </c>
      <c r="AG11" s="176">
        <f t="shared" ref="AG11" si="17">AF11*100/E11</f>
        <v>2.5217931067748292</v>
      </c>
      <c r="AH11" s="176">
        <v>2357.12</v>
      </c>
      <c r="AI11" s="176">
        <f t="shared" ref="AI11" si="18">AH11*100/E11</f>
        <v>2.1615159883058492</v>
      </c>
      <c r="AJ11" s="176">
        <v>11211.67</v>
      </c>
      <c r="AK11" s="176">
        <f t="shared" ref="AK11" si="19">AJ11*100/E11</f>
        <v>10.281277135066963</v>
      </c>
      <c r="AL11" s="178" t="s">
        <v>319</v>
      </c>
      <c r="AM11" s="179"/>
    </row>
    <row r="12" spans="1:39" s="10" customFormat="1" x14ac:dyDescent="0.25">
      <c r="A12" s="128" t="s">
        <v>369</v>
      </c>
      <c r="B12" s="47" t="s">
        <v>177</v>
      </c>
      <c r="C12" s="25" t="s">
        <v>176</v>
      </c>
      <c r="D12" s="26">
        <v>123115.25739100001</v>
      </c>
      <c r="E12" s="26">
        <v>123115.26014</v>
      </c>
      <c r="F12" s="26">
        <f t="shared" si="0"/>
        <v>100.00000223286703</v>
      </c>
      <c r="G12" s="25">
        <v>1</v>
      </c>
      <c r="H12" s="26">
        <v>0</v>
      </c>
      <c r="I12" s="26">
        <f t="shared" si="1"/>
        <v>0</v>
      </c>
      <c r="J12" s="26">
        <v>0</v>
      </c>
      <c r="K12" s="26">
        <f t="shared" si="2"/>
        <v>0</v>
      </c>
      <c r="L12" s="26">
        <v>0</v>
      </c>
      <c r="M12" s="26">
        <f t="shared" si="3"/>
        <v>0</v>
      </c>
      <c r="N12" s="27">
        <v>0</v>
      </c>
      <c r="O12" s="28">
        <f t="shared" si="4"/>
        <v>0</v>
      </c>
      <c r="P12" s="27">
        <v>0</v>
      </c>
      <c r="Q12" s="28">
        <f t="shared" si="5"/>
        <v>0</v>
      </c>
      <c r="R12" s="27">
        <v>71108.021199700001</v>
      </c>
      <c r="S12" s="28">
        <f t="shared" si="6"/>
        <v>57.757277779040045</v>
      </c>
      <c r="T12" s="27">
        <v>0</v>
      </c>
      <c r="U12" s="28">
        <f t="shared" si="7"/>
        <v>0</v>
      </c>
      <c r="V12" s="27">
        <v>0</v>
      </c>
      <c r="W12" s="28">
        <f t="shared" si="8"/>
        <v>0</v>
      </c>
      <c r="X12" s="26">
        <f t="shared" si="9"/>
        <v>100.00000223286703</v>
      </c>
      <c r="Y12" s="26" t="s">
        <v>216</v>
      </c>
      <c r="Z12" s="26">
        <v>0</v>
      </c>
      <c r="AA12" s="26">
        <f t="shared" si="10"/>
        <v>0</v>
      </c>
      <c r="AB12" s="26">
        <v>0</v>
      </c>
      <c r="AC12" s="26">
        <f t="shared" si="11"/>
        <v>0</v>
      </c>
      <c r="AD12" s="26">
        <v>0</v>
      </c>
      <c r="AE12" s="26">
        <f t="shared" si="12"/>
        <v>0</v>
      </c>
      <c r="AF12" s="26">
        <v>3895.5139020000001</v>
      </c>
      <c r="AG12" s="26">
        <f t="shared" si="13"/>
        <v>3.1641195287666846</v>
      </c>
      <c r="AH12" s="26">
        <v>12862.306248000001</v>
      </c>
      <c r="AI12" s="26">
        <f t="shared" si="14"/>
        <v>10.447369822856954</v>
      </c>
      <c r="AJ12" s="26">
        <v>12983.871445000001</v>
      </c>
      <c r="AK12" s="26">
        <f t="shared" si="15"/>
        <v>10.546110790935284</v>
      </c>
      <c r="AL12" s="46" t="s">
        <v>319</v>
      </c>
      <c r="AM12" s="69"/>
    </row>
    <row r="13" spans="1:39" s="10" customFormat="1" x14ac:dyDescent="0.25">
      <c r="A13" s="128" t="s">
        <v>368</v>
      </c>
      <c r="B13" s="47" t="s">
        <v>178</v>
      </c>
      <c r="C13" s="25" t="s">
        <v>176</v>
      </c>
      <c r="D13" s="26">
        <v>23490.490618600001</v>
      </c>
      <c r="E13" s="26">
        <v>23490.491091</v>
      </c>
      <c r="F13" s="26">
        <f t="shared" si="0"/>
        <v>100.00000201102654</v>
      </c>
      <c r="G13" s="25">
        <v>1</v>
      </c>
      <c r="H13" s="26">
        <v>0</v>
      </c>
      <c r="I13" s="26">
        <f t="shared" si="1"/>
        <v>0</v>
      </c>
      <c r="J13" s="26">
        <v>0</v>
      </c>
      <c r="K13" s="26">
        <f t="shared" si="2"/>
        <v>0</v>
      </c>
      <c r="L13" s="26">
        <v>0</v>
      </c>
      <c r="M13" s="26">
        <f t="shared" si="3"/>
        <v>0</v>
      </c>
      <c r="N13" s="27">
        <v>0</v>
      </c>
      <c r="O13" s="28">
        <f t="shared" si="4"/>
        <v>0</v>
      </c>
      <c r="P13" s="27">
        <v>0</v>
      </c>
      <c r="Q13" s="28">
        <f t="shared" si="5"/>
        <v>0</v>
      </c>
      <c r="R13" s="27">
        <v>186389.151293</v>
      </c>
      <c r="S13" s="28">
        <f t="shared" si="6"/>
        <v>793.46640442415992</v>
      </c>
      <c r="T13" s="27">
        <v>0</v>
      </c>
      <c r="U13" s="28">
        <f t="shared" si="7"/>
        <v>0</v>
      </c>
      <c r="V13" s="27">
        <v>0</v>
      </c>
      <c r="W13" s="28">
        <f t="shared" si="8"/>
        <v>0</v>
      </c>
      <c r="X13" s="26">
        <f t="shared" si="9"/>
        <v>100.00000201102654</v>
      </c>
      <c r="Y13" s="26" t="s">
        <v>216</v>
      </c>
      <c r="Z13" s="26">
        <v>0</v>
      </c>
      <c r="AA13" s="26">
        <f t="shared" si="10"/>
        <v>0</v>
      </c>
      <c r="AB13" s="26">
        <v>0</v>
      </c>
      <c r="AC13" s="26">
        <f t="shared" si="11"/>
        <v>0</v>
      </c>
      <c r="AD13" s="26">
        <v>0</v>
      </c>
      <c r="AE13" s="26">
        <f t="shared" si="12"/>
        <v>0</v>
      </c>
      <c r="AF13" s="26">
        <v>14514.612633999999</v>
      </c>
      <c r="AG13" s="26">
        <f t="shared" si="13"/>
        <v>61.789312405877062</v>
      </c>
      <c r="AH13" s="26">
        <v>8975.8784400000004</v>
      </c>
      <c r="AI13" s="26">
        <f t="shared" si="14"/>
        <v>38.210689532779753</v>
      </c>
      <c r="AJ13" s="26">
        <v>0</v>
      </c>
      <c r="AK13" s="26">
        <f t="shared" si="15"/>
        <v>0</v>
      </c>
      <c r="AL13" s="46" t="s">
        <v>319</v>
      </c>
      <c r="AM13" s="69"/>
    </row>
    <row r="14" spans="1:39" s="10" customFormat="1" ht="45" x14ac:dyDescent="0.25">
      <c r="A14" s="128" t="s">
        <v>372</v>
      </c>
      <c r="B14" s="47" t="s">
        <v>179</v>
      </c>
      <c r="C14" s="25" t="s">
        <v>176</v>
      </c>
      <c r="D14" s="26">
        <v>47024.855266400002</v>
      </c>
      <c r="E14" s="26">
        <v>47024.855730000003</v>
      </c>
      <c r="F14" s="26">
        <f t="shared" si="0"/>
        <v>100.00000098586162</v>
      </c>
      <c r="G14" s="25">
        <v>1</v>
      </c>
      <c r="H14" s="26">
        <v>0</v>
      </c>
      <c r="I14" s="26">
        <f t="shared" si="1"/>
        <v>0</v>
      </c>
      <c r="J14" s="26">
        <v>0</v>
      </c>
      <c r="K14" s="26">
        <f t="shared" si="2"/>
        <v>0</v>
      </c>
      <c r="L14" s="26">
        <v>0</v>
      </c>
      <c r="M14" s="26">
        <f t="shared" si="3"/>
        <v>0</v>
      </c>
      <c r="N14" s="27">
        <v>0</v>
      </c>
      <c r="O14" s="28">
        <f t="shared" si="4"/>
        <v>0</v>
      </c>
      <c r="P14" s="27">
        <v>0</v>
      </c>
      <c r="Q14" s="28">
        <f t="shared" si="5"/>
        <v>0</v>
      </c>
      <c r="R14" s="27">
        <v>68538.7989199</v>
      </c>
      <c r="S14" s="28">
        <f t="shared" si="6"/>
        <v>145.75015389546994</v>
      </c>
      <c r="T14" s="27">
        <v>0</v>
      </c>
      <c r="U14" s="28">
        <f t="shared" si="7"/>
        <v>0</v>
      </c>
      <c r="V14" s="27">
        <v>0</v>
      </c>
      <c r="W14" s="28">
        <f t="shared" si="8"/>
        <v>0</v>
      </c>
      <c r="X14" s="26">
        <f t="shared" si="9"/>
        <v>100.00000098586162</v>
      </c>
      <c r="Y14" s="26" t="s">
        <v>216</v>
      </c>
      <c r="Z14" s="26">
        <v>0</v>
      </c>
      <c r="AA14" s="26">
        <f t="shared" si="10"/>
        <v>0</v>
      </c>
      <c r="AB14" s="26">
        <v>0</v>
      </c>
      <c r="AC14" s="26">
        <f t="shared" si="11"/>
        <v>0</v>
      </c>
      <c r="AD14" s="26">
        <v>0</v>
      </c>
      <c r="AE14" s="26">
        <f t="shared" si="12"/>
        <v>0</v>
      </c>
      <c r="AF14" s="26">
        <v>0</v>
      </c>
      <c r="AG14" s="26">
        <f t="shared" si="13"/>
        <v>0</v>
      </c>
      <c r="AH14" s="26">
        <v>0</v>
      </c>
      <c r="AI14" s="26">
        <f t="shared" si="14"/>
        <v>0</v>
      </c>
      <c r="AJ14" s="26">
        <v>31.975542999999998</v>
      </c>
      <c r="AK14" s="26">
        <f t="shared" si="15"/>
        <v>6.7997110929647081E-2</v>
      </c>
      <c r="AL14" s="46" t="s">
        <v>319</v>
      </c>
      <c r="AM14" s="69"/>
    </row>
    <row r="15" spans="1:39" s="10" customFormat="1" ht="90" x14ac:dyDescent="0.25">
      <c r="A15" s="121">
        <v>22</v>
      </c>
      <c r="B15" s="47" t="s">
        <v>37</v>
      </c>
      <c r="C15" s="25" t="s">
        <v>1</v>
      </c>
      <c r="D15" s="26">
        <v>144906.43419299999</v>
      </c>
      <c r="E15" s="26">
        <v>144906.43513599999</v>
      </c>
      <c r="F15" s="26">
        <f t="shared" si="0"/>
        <v>100.00000065076475</v>
      </c>
      <c r="G15" s="25">
        <v>1</v>
      </c>
      <c r="H15" s="26">
        <v>0</v>
      </c>
      <c r="I15" s="26">
        <f t="shared" si="1"/>
        <v>0</v>
      </c>
      <c r="J15" s="26">
        <v>0</v>
      </c>
      <c r="K15" s="26">
        <f t="shared" si="2"/>
        <v>0</v>
      </c>
      <c r="L15" s="26">
        <v>0</v>
      </c>
      <c r="M15" s="26">
        <f t="shared" si="3"/>
        <v>0</v>
      </c>
      <c r="N15" s="27">
        <v>0</v>
      </c>
      <c r="O15" s="28">
        <f t="shared" si="4"/>
        <v>0</v>
      </c>
      <c r="P15" s="27">
        <v>0</v>
      </c>
      <c r="Q15" s="28">
        <f t="shared" si="5"/>
        <v>0</v>
      </c>
      <c r="R15" s="27">
        <v>38589.1758013</v>
      </c>
      <c r="S15" s="28">
        <f t="shared" si="6"/>
        <v>26.630408798758594</v>
      </c>
      <c r="T15" s="27">
        <v>106317.259209</v>
      </c>
      <c r="U15" s="28">
        <f t="shared" si="7"/>
        <v>73.369591765260537</v>
      </c>
      <c r="V15" s="27">
        <v>0</v>
      </c>
      <c r="W15" s="28">
        <f t="shared" si="8"/>
        <v>0</v>
      </c>
      <c r="X15" s="26">
        <f t="shared" si="9"/>
        <v>100.00000065076475</v>
      </c>
      <c r="Y15" s="26" t="s">
        <v>216</v>
      </c>
      <c r="Z15" s="26">
        <v>0</v>
      </c>
      <c r="AA15" s="26">
        <f t="shared" si="10"/>
        <v>0</v>
      </c>
      <c r="AB15" s="26">
        <v>0</v>
      </c>
      <c r="AC15" s="26">
        <f t="shared" si="11"/>
        <v>0</v>
      </c>
      <c r="AD15" s="26">
        <v>0</v>
      </c>
      <c r="AE15" s="26">
        <f t="shared" si="12"/>
        <v>0</v>
      </c>
      <c r="AF15" s="26">
        <v>1475</v>
      </c>
      <c r="AG15" s="26">
        <f t="shared" si="13"/>
        <v>1.017898210120509</v>
      </c>
      <c r="AH15" s="26">
        <v>5108.6520979999996</v>
      </c>
      <c r="AI15" s="26">
        <f t="shared" si="14"/>
        <v>3.5254832723271741</v>
      </c>
      <c r="AJ15" s="26">
        <v>10158.39133</v>
      </c>
      <c r="AK15" s="26">
        <f t="shared" si="15"/>
        <v>7.0103107474648789</v>
      </c>
      <c r="AL15" s="46" t="s">
        <v>319</v>
      </c>
      <c r="AM15" s="69"/>
    </row>
    <row r="16" spans="1:39" s="10" customFormat="1" ht="30" x14ac:dyDescent="0.25">
      <c r="A16" s="128" t="s">
        <v>367</v>
      </c>
      <c r="B16" s="47" t="s">
        <v>154</v>
      </c>
      <c r="C16" s="25" t="s">
        <v>176</v>
      </c>
      <c r="D16" s="26">
        <v>1309892.12729</v>
      </c>
      <c r="E16" s="26">
        <v>1309892.1281600001</v>
      </c>
      <c r="F16" s="26">
        <f t="shared" si="0"/>
        <v>100.0000000664177</v>
      </c>
      <c r="G16" s="25">
        <v>1</v>
      </c>
      <c r="H16" s="26">
        <v>0</v>
      </c>
      <c r="I16" s="26">
        <f t="shared" si="1"/>
        <v>0</v>
      </c>
      <c r="J16" s="26">
        <v>0</v>
      </c>
      <c r="K16" s="26">
        <f t="shared" si="2"/>
        <v>0</v>
      </c>
      <c r="L16" s="26">
        <v>0</v>
      </c>
      <c r="M16" s="26">
        <f t="shared" si="3"/>
        <v>0</v>
      </c>
      <c r="N16" s="27">
        <v>0</v>
      </c>
      <c r="O16" s="28">
        <f t="shared" si="4"/>
        <v>0</v>
      </c>
      <c r="P16" s="27">
        <v>0</v>
      </c>
      <c r="Q16" s="28">
        <f t="shared" si="5"/>
        <v>0</v>
      </c>
      <c r="R16" s="27">
        <v>35989.313425400003</v>
      </c>
      <c r="S16" s="28">
        <f t="shared" si="6"/>
        <v>2.7475020786526376</v>
      </c>
      <c r="T16" s="27">
        <v>0</v>
      </c>
      <c r="U16" s="28">
        <f t="shared" si="7"/>
        <v>0</v>
      </c>
      <c r="V16" s="27">
        <v>0</v>
      </c>
      <c r="W16" s="28">
        <f t="shared" si="8"/>
        <v>0</v>
      </c>
      <c r="X16" s="26">
        <f t="shared" si="9"/>
        <v>100.0000000664177</v>
      </c>
      <c r="Y16" s="26" t="s">
        <v>216</v>
      </c>
      <c r="Z16" s="26">
        <v>0</v>
      </c>
      <c r="AA16" s="26">
        <f t="shared" si="10"/>
        <v>0</v>
      </c>
      <c r="AB16" s="26">
        <v>0</v>
      </c>
      <c r="AC16" s="26">
        <f t="shared" si="11"/>
        <v>0</v>
      </c>
      <c r="AD16" s="26">
        <v>0</v>
      </c>
      <c r="AE16" s="26">
        <f t="shared" si="12"/>
        <v>0</v>
      </c>
      <c r="AF16" s="26">
        <v>32200</v>
      </c>
      <c r="AG16" s="26">
        <f t="shared" si="13"/>
        <v>2.4582176905374413</v>
      </c>
      <c r="AH16" s="26">
        <v>112948.236281</v>
      </c>
      <c r="AI16" s="26">
        <f t="shared" si="14"/>
        <v>8.6227128118309651</v>
      </c>
      <c r="AJ16" s="26">
        <v>84238.985908000002</v>
      </c>
      <c r="AK16" s="26">
        <f t="shared" si="15"/>
        <v>6.4309865028565172</v>
      </c>
      <c r="AL16" s="46" t="s">
        <v>319</v>
      </c>
      <c r="AM16" s="69"/>
    </row>
    <row r="17" spans="1:39" s="10" customFormat="1" ht="45" x14ac:dyDescent="0.25">
      <c r="A17" s="121">
        <v>293</v>
      </c>
      <c r="B17" s="47" t="s">
        <v>121</v>
      </c>
      <c r="C17" s="25" t="s">
        <v>1</v>
      </c>
      <c r="D17" s="26">
        <v>89380.201849999998</v>
      </c>
      <c r="E17" s="26">
        <v>89380.201906999995</v>
      </c>
      <c r="F17" s="26">
        <f t="shared" si="0"/>
        <v>100.00000006377252</v>
      </c>
      <c r="G17" s="25">
        <v>1</v>
      </c>
      <c r="H17" s="26">
        <v>0</v>
      </c>
      <c r="I17" s="26">
        <f t="shared" si="1"/>
        <v>0</v>
      </c>
      <c r="J17" s="26">
        <v>0</v>
      </c>
      <c r="K17" s="26">
        <f t="shared" si="2"/>
        <v>0</v>
      </c>
      <c r="L17" s="26">
        <v>0</v>
      </c>
      <c r="M17" s="26">
        <f t="shared" si="3"/>
        <v>0</v>
      </c>
      <c r="N17" s="27">
        <v>0</v>
      </c>
      <c r="O17" s="28">
        <f t="shared" si="4"/>
        <v>0</v>
      </c>
      <c r="P17" s="27">
        <v>0</v>
      </c>
      <c r="Q17" s="28">
        <f t="shared" si="5"/>
        <v>0</v>
      </c>
      <c r="R17" s="27">
        <v>76254.269514700005</v>
      </c>
      <c r="S17" s="28">
        <f t="shared" si="6"/>
        <v>85.314496875574022</v>
      </c>
      <c r="T17" s="27">
        <v>0</v>
      </c>
      <c r="U17" s="28">
        <f t="shared" si="7"/>
        <v>0</v>
      </c>
      <c r="V17" s="27">
        <v>0</v>
      </c>
      <c r="W17" s="28">
        <f t="shared" si="8"/>
        <v>0</v>
      </c>
      <c r="X17" s="26">
        <f t="shared" si="9"/>
        <v>100.00000006377252</v>
      </c>
      <c r="Y17" s="26" t="s">
        <v>216</v>
      </c>
      <c r="Z17" s="26">
        <v>0</v>
      </c>
      <c r="AA17" s="26">
        <f t="shared" si="10"/>
        <v>0</v>
      </c>
      <c r="AB17" s="26">
        <v>0</v>
      </c>
      <c r="AC17" s="26">
        <f t="shared" si="11"/>
        <v>0</v>
      </c>
      <c r="AD17" s="26">
        <v>0</v>
      </c>
      <c r="AE17" s="26">
        <f t="shared" si="12"/>
        <v>0</v>
      </c>
      <c r="AF17" s="26">
        <v>0</v>
      </c>
      <c r="AG17" s="26">
        <f t="shared" si="13"/>
        <v>0</v>
      </c>
      <c r="AH17" s="26">
        <v>7278.9883639999998</v>
      </c>
      <c r="AI17" s="26">
        <f t="shared" si="14"/>
        <v>8.1438486525413918</v>
      </c>
      <c r="AJ17" s="26">
        <v>2302.7040280000001</v>
      </c>
      <c r="AK17" s="26">
        <f t="shared" si="15"/>
        <v>2.5763021120319838</v>
      </c>
      <c r="AL17" s="46" t="s">
        <v>319</v>
      </c>
      <c r="AM17" s="69"/>
    </row>
    <row r="18" spans="1:39" s="10" customFormat="1" ht="45" x14ac:dyDescent="0.25">
      <c r="A18" s="121">
        <v>319</v>
      </c>
      <c r="B18" s="47" t="s">
        <v>141</v>
      </c>
      <c r="C18" s="25" t="s">
        <v>1</v>
      </c>
      <c r="D18" s="26">
        <v>1013.3498875</v>
      </c>
      <c r="E18" s="26">
        <v>1013.349888</v>
      </c>
      <c r="F18" s="26">
        <f t="shared" si="0"/>
        <v>100.0000000493413</v>
      </c>
      <c r="G18" s="25">
        <v>1</v>
      </c>
      <c r="H18" s="26">
        <v>0</v>
      </c>
      <c r="I18" s="26">
        <f t="shared" si="1"/>
        <v>0</v>
      </c>
      <c r="J18" s="26">
        <v>0</v>
      </c>
      <c r="K18" s="26">
        <f t="shared" si="2"/>
        <v>0</v>
      </c>
      <c r="L18" s="26">
        <v>0</v>
      </c>
      <c r="M18" s="26">
        <f t="shared" si="3"/>
        <v>0</v>
      </c>
      <c r="N18" s="27">
        <v>0</v>
      </c>
      <c r="O18" s="28">
        <f t="shared" si="4"/>
        <v>0</v>
      </c>
      <c r="P18" s="27">
        <v>0</v>
      </c>
      <c r="Q18" s="28">
        <f t="shared" si="5"/>
        <v>0</v>
      </c>
      <c r="R18" s="27">
        <v>1013.34988751</v>
      </c>
      <c r="S18" s="28">
        <f t="shared" si="6"/>
        <v>100.00000000098682</v>
      </c>
      <c r="T18" s="27">
        <v>0</v>
      </c>
      <c r="U18" s="28">
        <f t="shared" si="7"/>
        <v>0</v>
      </c>
      <c r="V18" s="27">
        <v>0</v>
      </c>
      <c r="W18" s="28">
        <f t="shared" si="8"/>
        <v>0</v>
      </c>
      <c r="X18" s="26">
        <f t="shared" si="9"/>
        <v>100.0000000493413</v>
      </c>
      <c r="Y18" s="26" t="s">
        <v>216</v>
      </c>
      <c r="Z18" s="26">
        <v>0</v>
      </c>
      <c r="AA18" s="26">
        <f t="shared" si="10"/>
        <v>0</v>
      </c>
      <c r="AB18" s="26">
        <v>0</v>
      </c>
      <c r="AC18" s="26">
        <f t="shared" si="11"/>
        <v>0</v>
      </c>
      <c r="AD18" s="26">
        <v>0</v>
      </c>
      <c r="AE18" s="26">
        <f t="shared" si="12"/>
        <v>0</v>
      </c>
      <c r="AF18" s="26">
        <v>0</v>
      </c>
      <c r="AG18" s="26">
        <f t="shared" si="13"/>
        <v>0</v>
      </c>
      <c r="AH18" s="26">
        <v>0</v>
      </c>
      <c r="AI18" s="26">
        <f t="shared" si="14"/>
        <v>0</v>
      </c>
      <c r="AJ18" s="26">
        <v>0</v>
      </c>
      <c r="AK18" s="26">
        <f t="shared" si="15"/>
        <v>0</v>
      </c>
      <c r="AL18" s="46" t="s">
        <v>319</v>
      </c>
      <c r="AM18" s="69"/>
    </row>
    <row r="19" spans="1:39" s="10" customFormat="1" ht="30" x14ac:dyDescent="0.25">
      <c r="A19" s="121">
        <v>328</v>
      </c>
      <c r="B19" s="47" t="s">
        <v>160</v>
      </c>
      <c r="C19" s="25" t="s">
        <v>1</v>
      </c>
      <c r="D19" s="26">
        <v>798.15228881400003</v>
      </c>
      <c r="E19" s="26">
        <v>798.152289</v>
      </c>
      <c r="F19" s="26">
        <f t="shared" si="0"/>
        <v>100.00000002330383</v>
      </c>
      <c r="G19" s="25">
        <v>1</v>
      </c>
      <c r="H19" s="26">
        <v>0</v>
      </c>
      <c r="I19" s="26">
        <f t="shared" si="1"/>
        <v>0</v>
      </c>
      <c r="J19" s="26">
        <v>0</v>
      </c>
      <c r="K19" s="26">
        <f t="shared" si="2"/>
        <v>0</v>
      </c>
      <c r="L19" s="26">
        <v>0</v>
      </c>
      <c r="M19" s="26">
        <f t="shared" si="3"/>
        <v>0</v>
      </c>
      <c r="N19" s="27">
        <v>0</v>
      </c>
      <c r="O19" s="28">
        <f t="shared" si="4"/>
        <v>0</v>
      </c>
      <c r="P19" s="27">
        <v>0</v>
      </c>
      <c r="Q19" s="28">
        <f t="shared" si="5"/>
        <v>0</v>
      </c>
      <c r="R19" s="27">
        <v>0</v>
      </c>
      <c r="S19" s="28">
        <f t="shared" si="6"/>
        <v>0</v>
      </c>
      <c r="T19" s="27">
        <v>798.15228879899996</v>
      </c>
      <c r="U19" s="28">
        <f t="shared" si="7"/>
        <v>99.999999998120643</v>
      </c>
      <c r="V19" s="27">
        <v>0</v>
      </c>
      <c r="W19" s="28">
        <f t="shared" si="8"/>
        <v>0</v>
      </c>
      <c r="X19" s="26">
        <f t="shared" si="9"/>
        <v>100.00000002330383</v>
      </c>
      <c r="Y19" s="26" t="s">
        <v>216</v>
      </c>
      <c r="Z19" s="26">
        <v>0</v>
      </c>
      <c r="AA19" s="26">
        <f t="shared" si="10"/>
        <v>0</v>
      </c>
      <c r="AB19" s="26">
        <v>0</v>
      </c>
      <c r="AC19" s="26">
        <f t="shared" si="11"/>
        <v>0</v>
      </c>
      <c r="AD19" s="26">
        <v>798.152289</v>
      </c>
      <c r="AE19" s="26">
        <f t="shared" si="12"/>
        <v>100.00000002330383</v>
      </c>
      <c r="AF19" s="26">
        <v>0</v>
      </c>
      <c r="AG19" s="26">
        <f t="shared" si="13"/>
        <v>0</v>
      </c>
      <c r="AH19" s="26">
        <v>0</v>
      </c>
      <c r="AI19" s="26">
        <f t="shared" si="14"/>
        <v>0</v>
      </c>
      <c r="AJ19" s="26">
        <v>0</v>
      </c>
      <c r="AK19" s="26">
        <f t="shared" si="15"/>
        <v>0</v>
      </c>
      <c r="AL19" s="125" t="s">
        <v>319</v>
      </c>
      <c r="AM19" s="69"/>
    </row>
    <row r="20" spans="1:39" s="10" customFormat="1" ht="45" x14ac:dyDescent="0.25">
      <c r="A20" s="121">
        <v>143</v>
      </c>
      <c r="B20" s="47" t="s">
        <v>14</v>
      </c>
      <c r="C20" s="25" t="s">
        <v>1</v>
      </c>
      <c r="D20" s="26">
        <v>3443.0717225399999</v>
      </c>
      <c r="E20" s="26">
        <v>3443.071723</v>
      </c>
      <c r="F20" s="26">
        <f t="shared" si="0"/>
        <v>100.00000001336016</v>
      </c>
      <c r="G20" s="25">
        <v>1</v>
      </c>
      <c r="H20" s="26">
        <v>0</v>
      </c>
      <c r="I20" s="26">
        <f t="shared" si="1"/>
        <v>0</v>
      </c>
      <c r="J20" s="26">
        <v>0</v>
      </c>
      <c r="K20" s="26">
        <f t="shared" si="2"/>
        <v>0</v>
      </c>
      <c r="L20" s="26">
        <v>0</v>
      </c>
      <c r="M20" s="26">
        <f t="shared" si="3"/>
        <v>0</v>
      </c>
      <c r="N20" s="27">
        <v>0</v>
      </c>
      <c r="O20" s="28">
        <f t="shared" si="4"/>
        <v>0</v>
      </c>
      <c r="P20" s="27">
        <v>0</v>
      </c>
      <c r="Q20" s="28">
        <f t="shared" si="5"/>
        <v>0</v>
      </c>
      <c r="R20" s="27">
        <v>0</v>
      </c>
      <c r="S20" s="28">
        <f t="shared" si="6"/>
        <v>0</v>
      </c>
      <c r="T20" s="27">
        <v>31.817186394099998</v>
      </c>
      <c r="U20" s="28">
        <f t="shared" si="7"/>
        <v>0.92409304708378359</v>
      </c>
      <c r="V20" s="27">
        <v>3411.2545361100001</v>
      </c>
      <c r="W20" s="28">
        <f t="shared" si="8"/>
        <v>99.075906951873563</v>
      </c>
      <c r="X20" s="26">
        <f t="shared" si="9"/>
        <v>100.00000001336016</v>
      </c>
      <c r="Y20" s="26" t="s">
        <v>216</v>
      </c>
      <c r="Z20" s="26">
        <v>108.59764</v>
      </c>
      <c r="AA20" s="26">
        <f t="shared" si="10"/>
        <v>3.1540917166804201</v>
      </c>
      <c r="AB20" s="26">
        <v>3334.4740820000002</v>
      </c>
      <c r="AC20" s="26">
        <f t="shared" si="11"/>
        <v>96.84590826763592</v>
      </c>
      <c r="AD20" s="26">
        <v>0</v>
      </c>
      <c r="AE20" s="26">
        <f t="shared" si="12"/>
        <v>0</v>
      </c>
      <c r="AF20" s="26">
        <v>0</v>
      </c>
      <c r="AG20" s="26">
        <f t="shared" si="13"/>
        <v>0</v>
      </c>
      <c r="AH20" s="26">
        <v>0</v>
      </c>
      <c r="AI20" s="26">
        <f t="shared" si="14"/>
        <v>0</v>
      </c>
      <c r="AJ20" s="26">
        <v>451.60277100000002</v>
      </c>
      <c r="AK20" s="26">
        <f t="shared" si="15"/>
        <v>13.116275447984179</v>
      </c>
      <c r="AL20" s="46" t="s">
        <v>319</v>
      </c>
      <c r="AM20" s="69"/>
    </row>
    <row r="21" spans="1:39" s="10" customFormat="1" ht="45" x14ac:dyDescent="0.25">
      <c r="A21" s="121">
        <v>236</v>
      </c>
      <c r="B21" s="47" t="s">
        <v>68</v>
      </c>
      <c r="C21" s="25" t="s">
        <v>1</v>
      </c>
      <c r="D21" s="26">
        <v>8585.8704045699997</v>
      </c>
      <c r="E21" s="26">
        <v>8585.8704049999997</v>
      </c>
      <c r="F21" s="26">
        <f t="shared" si="0"/>
        <v>100.00000000500823</v>
      </c>
      <c r="G21" s="25">
        <v>1</v>
      </c>
      <c r="H21" s="26">
        <v>0</v>
      </c>
      <c r="I21" s="26">
        <f t="shared" si="1"/>
        <v>0</v>
      </c>
      <c r="J21" s="26">
        <v>0</v>
      </c>
      <c r="K21" s="26">
        <f t="shared" si="2"/>
        <v>0</v>
      </c>
      <c r="L21" s="26">
        <v>0</v>
      </c>
      <c r="M21" s="26">
        <f t="shared" si="3"/>
        <v>0</v>
      </c>
      <c r="N21" s="27">
        <v>0</v>
      </c>
      <c r="O21" s="28">
        <f t="shared" si="4"/>
        <v>0</v>
      </c>
      <c r="P21" s="27">
        <v>0</v>
      </c>
      <c r="Q21" s="28">
        <f t="shared" si="5"/>
        <v>0</v>
      </c>
      <c r="R21" s="27">
        <v>8585.8704045499999</v>
      </c>
      <c r="S21" s="28">
        <f t="shared" si="6"/>
        <v>99.99999999976707</v>
      </c>
      <c r="T21" s="27">
        <v>0</v>
      </c>
      <c r="U21" s="28">
        <f t="shared" si="7"/>
        <v>0</v>
      </c>
      <c r="V21" s="27">
        <v>0</v>
      </c>
      <c r="W21" s="28">
        <f t="shared" si="8"/>
        <v>0</v>
      </c>
      <c r="X21" s="26">
        <f t="shared" si="9"/>
        <v>100.00000000500823</v>
      </c>
      <c r="Y21" s="26" t="s">
        <v>216</v>
      </c>
      <c r="Z21" s="26">
        <v>0</v>
      </c>
      <c r="AA21" s="26">
        <f t="shared" si="10"/>
        <v>0</v>
      </c>
      <c r="AB21" s="26">
        <v>0</v>
      </c>
      <c r="AC21" s="26">
        <f t="shared" si="11"/>
        <v>0</v>
      </c>
      <c r="AD21" s="26">
        <v>0</v>
      </c>
      <c r="AE21" s="26">
        <f t="shared" si="12"/>
        <v>0</v>
      </c>
      <c r="AF21" s="26">
        <v>0</v>
      </c>
      <c r="AG21" s="26">
        <f t="shared" si="13"/>
        <v>0</v>
      </c>
      <c r="AH21" s="26">
        <v>0</v>
      </c>
      <c r="AI21" s="26">
        <f t="shared" si="14"/>
        <v>0</v>
      </c>
      <c r="AJ21" s="26">
        <v>0</v>
      </c>
      <c r="AK21" s="26">
        <f t="shared" si="15"/>
        <v>0</v>
      </c>
      <c r="AL21" s="46" t="s">
        <v>319</v>
      </c>
      <c r="AM21" s="69"/>
    </row>
    <row r="22" spans="1:39" s="10" customFormat="1" ht="45" x14ac:dyDescent="0.25">
      <c r="A22" s="121">
        <v>204</v>
      </c>
      <c r="B22" s="47" t="s">
        <v>49</v>
      </c>
      <c r="C22" s="25" t="s">
        <v>1</v>
      </c>
      <c r="D22" s="26">
        <v>12416.140182499999</v>
      </c>
      <c r="E22" s="26">
        <v>12416.140183</v>
      </c>
      <c r="F22" s="26">
        <f t="shared" si="0"/>
        <v>100.00000000402702</v>
      </c>
      <c r="G22" s="25">
        <v>1</v>
      </c>
      <c r="H22" s="26">
        <v>0</v>
      </c>
      <c r="I22" s="26">
        <f t="shared" si="1"/>
        <v>0</v>
      </c>
      <c r="J22" s="26">
        <v>0</v>
      </c>
      <c r="K22" s="26">
        <f t="shared" si="2"/>
        <v>0</v>
      </c>
      <c r="L22" s="26">
        <v>0</v>
      </c>
      <c r="M22" s="26">
        <f t="shared" si="3"/>
        <v>0</v>
      </c>
      <c r="N22" s="27">
        <v>10744.975059599999</v>
      </c>
      <c r="O22" s="28">
        <f t="shared" si="4"/>
        <v>86.540381323533765</v>
      </c>
      <c r="P22" s="27">
        <v>0</v>
      </c>
      <c r="Q22" s="28">
        <f t="shared" si="5"/>
        <v>0</v>
      </c>
      <c r="R22" s="27">
        <v>0</v>
      </c>
      <c r="S22" s="28">
        <f t="shared" si="6"/>
        <v>0</v>
      </c>
      <c r="T22" s="27">
        <v>0</v>
      </c>
      <c r="U22" s="28">
        <f t="shared" si="7"/>
        <v>0</v>
      </c>
      <c r="V22" s="27">
        <v>12416.140182499999</v>
      </c>
      <c r="W22" s="28">
        <f t="shared" si="8"/>
        <v>100</v>
      </c>
      <c r="X22" s="26">
        <f t="shared" si="9"/>
        <v>100.00000000402702</v>
      </c>
      <c r="Y22" s="26" t="s">
        <v>216</v>
      </c>
      <c r="Z22" s="26">
        <v>0</v>
      </c>
      <c r="AA22" s="26">
        <f t="shared" si="10"/>
        <v>0</v>
      </c>
      <c r="AB22" s="26">
        <v>0</v>
      </c>
      <c r="AC22" s="26">
        <f t="shared" si="11"/>
        <v>0</v>
      </c>
      <c r="AD22" s="26">
        <v>12416.140183</v>
      </c>
      <c r="AE22" s="26">
        <f t="shared" si="12"/>
        <v>100.00000000402702</v>
      </c>
      <c r="AF22" s="26">
        <v>0</v>
      </c>
      <c r="AG22" s="26">
        <f t="shared" si="13"/>
        <v>0</v>
      </c>
      <c r="AH22" s="26">
        <v>225</v>
      </c>
      <c r="AI22" s="26">
        <f t="shared" si="14"/>
        <v>1.8121573749394966</v>
      </c>
      <c r="AJ22" s="26">
        <v>1973.2800850000001</v>
      </c>
      <c r="AK22" s="26">
        <f t="shared" si="15"/>
        <v>15.892862483795495</v>
      </c>
      <c r="AL22" s="46" t="s">
        <v>319</v>
      </c>
      <c r="AM22" s="69"/>
    </row>
    <row r="23" spans="1:39" s="10" customFormat="1" ht="45" x14ac:dyDescent="0.25">
      <c r="A23" s="121">
        <v>282</v>
      </c>
      <c r="B23" s="47" t="s">
        <v>108</v>
      </c>
      <c r="C23" s="25" t="s">
        <v>1</v>
      </c>
      <c r="D23" s="26">
        <v>13950.8138805</v>
      </c>
      <c r="E23" s="26">
        <v>13950.813881</v>
      </c>
      <c r="F23" s="26">
        <f t="shared" si="0"/>
        <v>100.00000000358403</v>
      </c>
      <c r="G23" s="25">
        <v>1</v>
      </c>
      <c r="H23" s="26">
        <v>0</v>
      </c>
      <c r="I23" s="26">
        <f t="shared" si="1"/>
        <v>0</v>
      </c>
      <c r="J23" s="26">
        <v>0</v>
      </c>
      <c r="K23" s="26">
        <f t="shared" si="2"/>
        <v>0</v>
      </c>
      <c r="L23" s="26">
        <v>0</v>
      </c>
      <c r="M23" s="26">
        <f t="shared" si="3"/>
        <v>0</v>
      </c>
      <c r="N23" s="27">
        <v>11811.0159503</v>
      </c>
      <c r="O23" s="28">
        <f t="shared" si="4"/>
        <v>84.661841606309864</v>
      </c>
      <c r="P23" s="27">
        <v>0</v>
      </c>
      <c r="Q23" s="28">
        <f t="shared" si="5"/>
        <v>0</v>
      </c>
      <c r="R23" s="27">
        <v>0</v>
      </c>
      <c r="S23" s="28">
        <f t="shared" si="6"/>
        <v>0</v>
      </c>
      <c r="T23" s="27">
        <v>0</v>
      </c>
      <c r="U23" s="28">
        <f t="shared" si="7"/>
        <v>0</v>
      </c>
      <c r="V23" s="27">
        <v>13950.813880399999</v>
      </c>
      <c r="W23" s="28">
        <f t="shared" si="8"/>
        <v>99.99999999928319</v>
      </c>
      <c r="X23" s="26">
        <f t="shared" si="9"/>
        <v>100.00000000358403</v>
      </c>
      <c r="Y23" s="26" t="s">
        <v>216</v>
      </c>
      <c r="Z23" s="26">
        <v>0</v>
      </c>
      <c r="AA23" s="26">
        <f t="shared" si="10"/>
        <v>0</v>
      </c>
      <c r="AB23" s="26">
        <v>0</v>
      </c>
      <c r="AC23" s="26">
        <f t="shared" si="11"/>
        <v>0</v>
      </c>
      <c r="AD23" s="26">
        <v>13950.81388</v>
      </c>
      <c r="AE23" s="26">
        <f t="shared" si="12"/>
        <v>99.99999999641598</v>
      </c>
      <c r="AF23" s="26">
        <v>0</v>
      </c>
      <c r="AG23" s="26">
        <f t="shared" si="13"/>
        <v>0</v>
      </c>
      <c r="AH23" s="26">
        <v>181.27148</v>
      </c>
      <c r="AI23" s="26">
        <f t="shared" si="14"/>
        <v>1.2993613243839162</v>
      </c>
      <c r="AJ23" s="26">
        <v>954.70924300000001</v>
      </c>
      <c r="AK23" s="26">
        <f t="shared" si="15"/>
        <v>6.8433945945939536</v>
      </c>
      <c r="AL23" s="46" t="s">
        <v>319</v>
      </c>
      <c r="AM23" s="69"/>
    </row>
    <row r="24" spans="1:39" s="10" customFormat="1" ht="45" x14ac:dyDescent="0.25">
      <c r="A24" s="121">
        <v>229</v>
      </c>
      <c r="B24" s="47" t="s">
        <v>245</v>
      </c>
      <c r="C24" s="25" t="s">
        <v>1</v>
      </c>
      <c r="D24" s="26">
        <v>19461.7536415</v>
      </c>
      <c r="E24" s="26">
        <v>19461.753642</v>
      </c>
      <c r="F24" s="26">
        <f t="shared" si="0"/>
        <v>100.00000000256914</v>
      </c>
      <c r="G24" s="25">
        <v>1</v>
      </c>
      <c r="H24" s="26">
        <v>0</v>
      </c>
      <c r="I24" s="26">
        <f t="shared" si="1"/>
        <v>0</v>
      </c>
      <c r="J24" s="26">
        <v>0</v>
      </c>
      <c r="K24" s="26">
        <f t="shared" si="2"/>
        <v>0</v>
      </c>
      <c r="L24" s="26">
        <v>0</v>
      </c>
      <c r="M24" s="26">
        <f t="shared" si="3"/>
        <v>0</v>
      </c>
      <c r="N24" s="27">
        <v>0</v>
      </c>
      <c r="O24" s="28">
        <f t="shared" si="4"/>
        <v>0</v>
      </c>
      <c r="P24" s="27">
        <v>0</v>
      </c>
      <c r="Q24" s="28">
        <f t="shared" si="5"/>
        <v>0</v>
      </c>
      <c r="R24" s="27">
        <v>18512.836109399999</v>
      </c>
      <c r="S24" s="28">
        <f t="shared" si="6"/>
        <v>95.124193073349062</v>
      </c>
      <c r="T24" s="27">
        <v>948.91753204099996</v>
      </c>
      <c r="U24" s="28">
        <f t="shared" si="7"/>
        <v>4.8758069263477886</v>
      </c>
      <c r="V24" s="27">
        <v>0</v>
      </c>
      <c r="W24" s="28">
        <f t="shared" si="8"/>
        <v>0</v>
      </c>
      <c r="X24" s="26">
        <f t="shared" si="9"/>
        <v>100.00000000256914</v>
      </c>
      <c r="Y24" s="26" t="s">
        <v>216</v>
      </c>
      <c r="Z24" s="26">
        <v>0</v>
      </c>
      <c r="AA24" s="26">
        <f t="shared" si="10"/>
        <v>0</v>
      </c>
      <c r="AB24" s="26">
        <v>0</v>
      </c>
      <c r="AC24" s="26">
        <f t="shared" si="11"/>
        <v>0</v>
      </c>
      <c r="AD24" s="26">
        <v>0</v>
      </c>
      <c r="AE24" s="26">
        <f t="shared" si="12"/>
        <v>0</v>
      </c>
      <c r="AF24" s="26">
        <v>275</v>
      </c>
      <c r="AG24" s="26">
        <f t="shared" si="13"/>
        <v>1.4130278548670632</v>
      </c>
      <c r="AH24" s="26">
        <v>1028.008615</v>
      </c>
      <c r="AI24" s="26">
        <f t="shared" si="14"/>
        <v>5.2821993019574931</v>
      </c>
      <c r="AJ24" s="26">
        <v>276.11975799999999</v>
      </c>
      <c r="AK24" s="26">
        <f t="shared" si="15"/>
        <v>1.4187814884841914</v>
      </c>
      <c r="AL24" s="46" t="s">
        <v>319</v>
      </c>
      <c r="AM24" s="69"/>
    </row>
    <row r="25" spans="1:39" s="10" customFormat="1" ht="45" x14ac:dyDescent="0.25">
      <c r="A25" s="128" t="s">
        <v>346</v>
      </c>
      <c r="B25" s="47" t="s">
        <v>91</v>
      </c>
      <c r="C25" s="25" t="s">
        <v>1</v>
      </c>
      <c r="D25" s="26">
        <v>13919.6029877</v>
      </c>
      <c r="E25" s="26">
        <v>13919.602988000001</v>
      </c>
      <c r="F25" s="26">
        <f t="shared" si="0"/>
        <v>100.00000000215523</v>
      </c>
      <c r="G25" s="25">
        <v>1</v>
      </c>
      <c r="H25" s="26">
        <v>0</v>
      </c>
      <c r="I25" s="26">
        <f t="shared" si="1"/>
        <v>0</v>
      </c>
      <c r="J25" s="26">
        <v>0</v>
      </c>
      <c r="K25" s="26">
        <f t="shared" si="2"/>
        <v>0</v>
      </c>
      <c r="L25" s="26">
        <v>0</v>
      </c>
      <c r="M25" s="26">
        <f t="shared" si="3"/>
        <v>0</v>
      </c>
      <c r="N25" s="27">
        <v>0</v>
      </c>
      <c r="O25" s="28">
        <f t="shared" si="4"/>
        <v>0</v>
      </c>
      <c r="P25" s="27">
        <v>0</v>
      </c>
      <c r="Q25" s="28">
        <f t="shared" si="5"/>
        <v>0</v>
      </c>
      <c r="R25" s="27">
        <v>13919.603019800001</v>
      </c>
      <c r="S25" s="28">
        <f t="shared" si="6"/>
        <v>100.00000023061003</v>
      </c>
      <c r="T25" s="27">
        <v>0</v>
      </c>
      <c r="U25" s="28">
        <f t="shared" si="7"/>
        <v>0</v>
      </c>
      <c r="V25" s="27">
        <v>0</v>
      </c>
      <c r="W25" s="28">
        <f t="shared" si="8"/>
        <v>0</v>
      </c>
      <c r="X25" s="26">
        <f t="shared" si="9"/>
        <v>100.00000000215523</v>
      </c>
      <c r="Y25" s="26" t="s">
        <v>216</v>
      </c>
      <c r="Z25" s="26">
        <v>0</v>
      </c>
      <c r="AA25" s="26">
        <f t="shared" si="10"/>
        <v>0</v>
      </c>
      <c r="AB25" s="26">
        <v>0</v>
      </c>
      <c r="AC25" s="26">
        <f t="shared" si="11"/>
        <v>0</v>
      </c>
      <c r="AD25" s="26">
        <v>0</v>
      </c>
      <c r="AE25" s="26">
        <f t="shared" si="12"/>
        <v>0</v>
      </c>
      <c r="AF25" s="26">
        <v>0</v>
      </c>
      <c r="AG25" s="26">
        <f t="shared" si="13"/>
        <v>0</v>
      </c>
      <c r="AH25" s="26">
        <v>0</v>
      </c>
      <c r="AI25" s="26">
        <f t="shared" si="14"/>
        <v>0</v>
      </c>
      <c r="AJ25" s="26">
        <v>955.70544900000004</v>
      </c>
      <c r="AK25" s="26">
        <f t="shared" si="15"/>
        <v>6.8658958868618978</v>
      </c>
      <c r="AL25" s="46" t="s">
        <v>319</v>
      </c>
      <c r="AM25" s="69"/>
    </row>
    <row r="26" spans="1:39" s="10" customFormat="1" ht="30" x14ac:dyDescent="0.25">
      <c r="A26" s="121">
        <v>169</v>
      </c>
      <c r="B26" s="47" t="s">
        <v>23</v>
      </c>
      <c r="C26" s="25" t="s">
        <v>1</v>
      </c>
      <c r="D26" s="26">
        <v>1963.30607996</v>
      </c>
      <c r="E26" s="26">
        <v>1963.3060800000001</v>
      </c>
      <c r="F26" s="26">
        <f t="shared" si="0"/>
        <v>100.00000000203738</v>
      </c>
      <c r="G26" s="25">
        <v>1</v>
      </c>
      <c r="H26" s="26">
        <v>0</v>
      </c>
      <c r="I26" s="26">
        <f t="shared" si="1"/>
        <v>0</v>
      </c>
      <c r="J26" s="26">
        <v>0</v>
      </c>
      <c r="K26" s="26">
        <f t="shared" si="2"/>
        <v>0</v>
      </c>
      <c r="L26" s="26">
        <v>0</v>
      </c>
      <c r="M26" s="26">
        <f t="shared" si="3"/>
        <v>0</v>
      </c>
      <c r="N26" s="27">
        <v>0</v>
      </c>
      <c r="O26" s="28">
        <f t="shared" si="4"/>
        <v>0</v>
      </c>
      <c r="P26" s="27">
        <v>0</v>
      </c>
      <c r="Q26" s="28">
        <f t="shared" si="5"/>
        <v>0</v>
      </c>
      <c r="R26" s="27">
        <v>908.47911169999998</v>
      </c>
      <c r="S26" s="28">
        <f t="shared" si="6"/>
        <v>46.272923054285506</v>
      </c>
      <c r="T26" s="27">
        <v>1054.8269682800001</v>
      </c>
      <c r="U26" s="28">
        <f t="shared" si="7"/>
        <v>53.727076946733185</v>
      </c>
      <c r="V26" s="27">
        <v>0</v>
      </c>
      <c r="W26" s="28">
        <f t="shared" si="8"/>
        <v>0</v>
      </c>
      <c r="X26" s="26">
        <f t="shared" si="9"/>
        <v>100.00000000203738</v>
      </c>
      <c r="Y26" s="26" t="s">
        <v>216</v>
      </c>
      <c r="Z26" s="26">
        <v>0</v>
      </c>
      <c r="AA26" s="26">
        <f t="shared" si="10"/>
        <v>0</v>
      </c>
      <c r="AB26" s="26">
        <v>1963.3060800000001</v>
      </c>
      <c r="AC26" s="26">
        <f t="shared" si="11"/>
        <v>100.00000000203738</v>
      </c>
      <c r="AD26" s="26">
        <v>0</v>
      </c>
      <c r="AE26" s="26">
        <f t="shared" si="12"/>
        <v>0</v>
      </c>
      <c r="AF26" s="26">
        <v>0</v>
      </c>
      <c r="AG26" s="26">
        <f t="shared" si="13"/>
        <v>0</v>
      </c>
      <c r="AH26" s="26">
        <v>0</v>
      </c>
      <c r="AI26" s="26">
        <f t="shared" si="14"/>
        <v>0</v>
      </c>
      <c r="AJ26" s="26">
        <v>346.47511900000001</v>
      </c>
      <c r="AK26" s="26">
        <f t="shared" si="15"/>
        <v>17.647534561043024</v>
      </c>
      <c r="AL26" s="46" t="s">
        <v>319</v>
      </c>
      <c r="AM26" s="69"/>
    </row>
    <row r="27" spans="1:39" s="10" customFormat="1" ht="45" x14ac:dyDescent="0.25">
      <c r="A27" s="121">
        <v>210</v>
      </c>
      <c r="B27" s="47" t="s">
        <v>43</v>
      </c>
      <c r="C27" s="25" t="s">
        <v>1</v>
      </c>
      <c r="D27" s="26">
        <v>18965.533731700001</v>
      </c>
      <c r="E27" s="26">
        <v>18965.533732</v>
      </c>
      <c r="F27" s="26">
        <f t="shared" si="0"/>
        <v>100.00000000158181</v>
      </c>
      <c r="G27" s="25">
        <v>1</v>
      </c>
      <c r="H27" s="26">
        <v>0</v>
      </c>
      <c r="I27" s="26">
        <f t="shared" si="1"/>
        <v>0</v>
      </c>
      <c r="J27" s="26">
        <v>0</v>
      </c>
      <c r="K27" s="26">
        <f t="shared" si="2"/>
        <v>0</v>
      </c>
      <c r="L27" s="26">
        <v>0</v>
      </c>
      <c r="M27" s="26">
        <f t="shared" si="3"/>
        <v>0</v>
      </c>
      <c r="N27" s="27">
        <v>0</v>
      </c>
      <c r="O27" s="28">
        <f t="shared" si="4"/>
        <v>0</v>
      </c>
      <c r="P27" s="27">
        <v>0</v>
      </c>
      <c r="Q27" s="28">
        <f t="shared" si="5"/>
        <v>0</v>
      </c>
      <c r="R27" s="27">
        <v>18965.533731799998</v>
      </c>
      <c r="S27" s="28">
        <f t="shared" si="6"/>
        <v>100.00000000052727</v>
      </c>
      <c r="T27" s="27">
        <v>0</v>
      </c>
      <c r="U27" s="28">
        <f t="shared" si="7"/>
        <v>0</v>
      </c>
      <c r="V27" s="27">
        <v>0</v>
      </c>
      <c r="W27" s="28">
        <f t="shared" si="8"/>
        <v>0</v>
      </c>
      <c r="X27" s="26">
        <f t="shared" si="9"/>
        <v>100.00000000158181</v>
      </c>
      <c r="Y27" s="26" t="s">
        <v>216</v>
      </c>
      <c r="Z27" s="26">
        <v>0</v>
      </c>
      <c r="AA27" s="26">
        <f t="shared" si="10"/>
        <v>0</v>
      </c>
      <c r="AB27" s="26">
        <v>0</v>
      </c>
      <c r="AC27" s="26">
        <f t="shared" si="11"/>
        <v>0</v>
      </c>
      <c r="AD27" s="26">
        <v>0</v>
      </c>
      <c r="AE27" s="26">
        <f t="shared" si="12"/>
        <v>0</v>
      </c>
      <c r="AF27" s="26">
        <v>0</v>
      </c>
      <c r="AG27" s="26">
        <f t="shared" si="13"/>
        <v>0</v>
      </c>
      <c r="AH27" s="26">
        <v>0</v>
      </c>
      <c r="AI27" s="26">
        <f t="shared" si="14"/>
        <v>0</v>
      </c>
      <c r="AJ27" s="26">
        <v>0</v>
      </c>
      <c r="AK27" s="26">
        <f t="shared" si="15"/>
        <v>0</v>
      </c>
      <c r="AL27" s="125" t="s">
        <v>319</v>
      </c>
      <c r="AM27" s="69"/>
    </row>
    <row r="28" spans="1:39" s="10" customFormat="1" x14ac:dyDescent="0.25">
      <c r="A28" s="121">
        <v>262</v>
      </c>
      <c r="B28" s="47" t="s">
        <v>83</v>
      </c>
      <c r="C28" s="25" t="s">
        <v>1</v>
      </c>
      <c r="D28" s="26">
        <v>38487.2512814</v>
      </c>
      <c r="E28" s="26">
        <v>38487.251281999997</v>
      </c>
      <c r="F28" s="26">
        <f t="shared" si="0"/>
        <v>100.00000000155894</v>
      </c>
      <c r="G28" s="25">
        <v>1</v>
      </c>
      <c r="H28" s="26">
        <v>0</v>
      </c>
      <c r="I28" s="26">
        <f t="shared" si="1"/>
        <v>0</v>
      </c>
      <c r="J28" s="26">
        <v>0</v>
      </c>
      <c r="K28" s="26">
        <f t="shared" si="2"/>
        <v>0</v>
      </c>
      <c r="L28" s="26">
        <v>0</v>
      </c>
      <c r="M28" s="26">
        <f t="shared" si="3"/>
        <v>0</v>
      </c>
      <c r="N28" s="27">
        <v>0</v>
      </c>
      <c r="O28" s="28">
        <f t="shared" si="4"/>
        <v>0</v>
      </c>
      <c r="P28" s="27">
        <v>0</v>
      </c>
      <c r="Q28" s="28">
        <f t="shared" si="5"/>
        <v>0</v>
      </c>
      <c r="R28" s="27">
        <v>38487.2512814</v>
      </c>
      <c r="S28" s="28">
        <f t="shared" si="6"/>
        <v>100</v>
      </c>
      <c r="T28" s="27">
        <v>0</v>
      </c>
      <c r="U28" s="28">
        <f t="shared" si="7"/>
        <v>0</v>
      </c>
      <c r="V28" s="27">
        <v>0</v>
      </c>
      <c r="W28" s="28">
        <f t="shared" si="8"/>
        <v>0</v>
      </c>
      <c r="X28" s="26">
        <f t="shared" si="9"/>
        <v>100.00000000155894</v>
      </c>
      <c r="Y28" s="26" t="s">
        <v>216</v>
      </c>
      <c r="Z28" s="26">
        <v>0</v>
      </c>
      <c r="AA28" s="26">
        <f t="shared" si="10"/>
        <v>0</v>
      </c>
      <c r="AB28" s="26">
        <v>0</v>
      </c>
      <c r="AC28" s="26">
        <f t="shared" si="11"/>
        <v>0</v>
      </c>
      <c r="AD28" s="26">
        <v>0</v>
      </c>
      <c r="AE28" s="26">
        <f t="shared" si="12"/>
        <v>0</v>
      </c>
      <c r="AF28" s="26">
        <v>0</v>
      </c>
      <c r="AG28" s="26">
        <f t="shared" si="13"/>
        <v>0</v>
      </c>
      <c r="AH28" s="26">
        <v>0</v>
      </c>
      <c r="AI28" s="26">
        <f t="shared" si="14"/>
        <v>0</v>
      </c>
      <c r="AJ28" s="26">
        <v>1391.085615</v>
      </c>
      <c r="AK28" s="26">
        <f t="shared" si="15"/>
        <v>3.614406248004205</v>
      </c>
      <c r="AL28" s="46" t="s">
        <v>319</v>
      </c>
      <c r="AM28" s="69"/>
    </row>
    <row r="29" spans="1:39" s="10" customFormat="1" x14ac:dyDescent="0.25">
      <c r="A29" s="121">
        <v>265</v>
      </c>
      <c r="B29" s="47" t="s">
        <v>116</v>
      </c>
      <c r="C29" s="25" t="s">
        <v>1</v>
      </c>
      <c r="D29" s="26">
        <v>15074.6265298</v>
      </c>
      <c r="E29" s="26">
        <v>15074.62653</v>
      </c>
      <c r="F29" s="26">
        <f t="shared" si="0"/>
        <v>100.00000000132673</v>
      </c>
      <c r="G29" s="25">
        <v>1</v>
      </c>
      <c r="H29" s="26">
        <v>0</v>
      </c>
      <c r="I29" s="26">
        <f t="shared" si="1"/>
        <v>0</v>
      </c>
      <c r="J29" s="26">
        <v>0</v>
      </c>
      <c r="K29" s="26">
        <f t="shared" si="2"/>
        <v>0</v>
      </c>
      <c r="L29" s="26">
        <v>0</v>
      </c>
      <c r="M29" s="26">
        <f t="shared" si="3"/>
        <v>0</v>
      </c>
      <c r="N29" s="27">
        <v>0</v>
      </c>
      <c r="O29" s="28">
        <f t="shared" si="4"/>
        <v>0</v>
      </c>
      <c r="P29" s="27">
        <v>0</v>
      </c>
      <c r="Q29" s="28">
        <f t="shared" si="5"/>
        <v>0</v>
      </c>
      <c r="R29" s="27">
        <v>15074.626529900001</v>
      </c>
      <c r="S29" s="28">
        <f t="shared" si="6"/>
        <v>100.00000000066338</v>
      </c>
      <c r="T29" s="27">
        <v>0</v>
      </c>
      <c r="U29" s="28">
        <f t="shared" si="7"/>
        <v>0</v>
      </c>
      <c r="V29" s="27">
        <v>0</v>
      </c>
      <c r="W29" s="28">
        <f t="shared" si="8"/>
        <v>0</v>
      </c>
      <c r="X29" s="26">
        <f t="shared" si="9"/>
        <v>100.00000000132673</v>
      </c>
      <c r="Y29" s="26" t="s">
        <v>216</v>
      </c>
      <c r="Z29" s="26">
        <v>0</v>
      </c>
      <c r="AA29" s="26">
        <f t="shared" si="10"/>
        <v>0</v>
      </c>
      <c r="AB29" s="26">
        <v>0</v>
      </c>
      <c r="AC29" s="26">
        <f t="shared" si="11"/>
        <v>0</v>
      </c>
      <c r="AD29" s="26">
        <v>0</v>
      </c>
      <c r="AE29" s="26">
        <f t="shared" si="12"/>
        <v>0</v>
      </c>
      <c r="AF29" s="26">
        <v>0</v>
      </c>
      <c r="AG29" s="26">
        <f t="shared" si="13"/>
        <v>0</v>
      </c>
      <c r="AH29" s="26">
        <v>0</v>
      </c>
      <c r="AI29" s="26">
        <f t="shared" si="14"/>
        <v>0</v>
      </c>
      <c r="AJ29" s="26">
        <v>77.086449999999999</v>
      </c>
      <c r="AK29" s="26">
        <f t="shared" si="15"/>
        <v>0.51136557079946932</v>
      </c>
      <c r="AL29" s="46" t="s">
        <v>319</v>
      </c>
      <c r="AM29" s="69"/>
    </row>
    <row r="30" spans="1:39" s="10" customFormat="1" ht="45" x14ac:dyDescent="0.25">
      <c r="A30" s="121">
        <v>238</v>
      </c>
      <c r="B30" s="47" t="s">
        <v>69</v>
      </c>
      <c r="C30" s="25" t="s">
        <v>1</v>
      </c>
      <c r="D30" s="26">
        <v>24958.963700699998</v>
      </c>
      <c r="E30" s="26">
        <v>24958.963701000001</v>
      </c>
      <c r="F30" s="26">
        <f t="shared" si="0"/>
        <v>100.00000000120198</v>
      </c>
      <c r="G30" s="25">
        <v>1</v>
      </c>
      <c r="H30" s="26">
        <v>0</v>
      </c>
      <c r="I30" s="26">
        <f t="shared" si="1"/>
        <v>0</v>
      </c>
      <c r="J30" s="26">
        <v>0</v>
      </c>
      <c r="K30" s="26">
        <f t="shared" si="2"/>
        <v>0</v>
      </c>
      <c r="L30" s="26">
        <v>0</v>
      </c>
      <c r="M30" s="26">
        <f t="shared" si="3"/>
        <v>0</v>
      </c>
      <c r="N30" s="27">
        <v>0</v>
      </c>
      <c r="O30" s="28">
        <f t="shared" si="4"/>
        <v>0</v>
      </c>
      <c r="P30" s="27">
        <v>0</v>
      </c>
      <c r="Q30" s="28">
        <f t="shared" si="5"/>
        <v>0</v>
      </c>
      <c r="R30" s="27">
        <v>24958.963700699998</v>
      </c>
      <c r="S30" s="28">
        <f t="shared" si="6"/>
        <v>100</v>
      </c>
      <c r="T30" s="27">
        <v>0</v>
      </c>
      <c r="U30" s="28">
        <f t="shared" si="7"/>
        <v>0</v>
      </c>
      <c r="V30" s="27">
        <v>0</v>
      </c>
      <c r="W30" s="28">
        <f t="shared" si="8"/>
        <v>0</v>
      </c>
      <c r="X30" s="26">
        <f t="shared" si="9"/>
        <v>100.00000000120198</v>
      </c>
      <c r="Y30" s="26" t="s">
        <v>216</v>
      </c>
      <c r="Z30" s="26">
        <v>0</v>
      </c>
      <c r="AA30" s="26">
        <f t="shared" si="10"/>
        <v>0</v>
      </c>
      <c r="AB30" s="26">
        <v>0</v>
      </c>
      <c r="AC30" s="26">
        <f t="shared" si="11"/>
        <v>0</v>
      </c>
      <c r="AD30" s="26">
        <v>0</v>
      </c>
      <c r="AE30" s="26">
        <f t="shared" si="12"/>
        <v>0</v>
      </c>
      <c r="AF30" s="26">
        <v>0</v>
      </c>
      <c r="AG30" s="26">
        <f t="shared" si="13"/>
        <v>0</v>
      </c>
      <c r="AH30" s="26">
        <v>0</v>
      </c>
      <c r="AI30" s="26">
        <f t="shared" si="14"/>
        <v>0</v>
      </c>
      <c r="AJ30" s="26">
        <v>1034.5805680000001</v>
      </c>
      <c r="AK30" s="26">
        <f t="shared" si="15"/>
        <v>4.145126297735608</v>
      </c>
      <c r="AL30" s="46" t="s">
        <v>319</v>
      </c>
      <c r="AM30" s="69"/>
    </row>
    <row r="31" spans="1:39" s="10" customFormat="1" ht="30" x14ac:dyDescent="0.25">
      <c r="A31" s="121">
        <v>259</v>
      </c>
      <c r="B31" s="47" t="s">
        <v>82</v>
      </c>
      <c r="C31" s="25" t="s">
        <v>1</v>
      </c>
      <c r="D31" s="26">
        <v>148124.09669499999</v>
      </c>
      <c r="E31" s="26">
        <v>148124.09669599999</v>
      </c>
      <c r="F31" s="26">
        <f t="shared" si="0"/>
        <v>100.00000000067512</v>
      </c>
      <c r="G31" s="25">
        <v>1</v>
      </c>
      <c r="H31" s="26">
        <v>0</v>
      </c>
      <c r="I31" s="26">
        <f t="shared" si="1"/>
        <v>0</v>
      </c>
      <c r="J31" s="26">
        <v>0</v>
      </c>
      <c r="K31" s="26">
        <f t="shared" si="2"/>
        <v>0</v>
      </c>
      <c r="L31" s="26">
        <v>0</v>
      </c>
      <c r="M31" s="26">
        <f t="shared" si="3"/>
        <v>0</v>
      </c>
      <c r="N31" s="27">
        <v>733.50281243400002</v>
      </c>
      <c r="O31" s="28">
        <f t="shared" si="4"/>
        <v>0.49519479193472771</v>
      </c>
      <c r="P31" s="27">
        <v>0</v>
      </c>
      <c r="Q31" s="28">
        <f t="shared" si="5"/>
        <v>0</v>
      </c>
      <c r="R31" s="27">
        <v>148117.998515999</v>
      </c>
      <c r="S31" s="28">
        <f t="shared" si="6"/>
        <v>99.995883060800338</v>
      </c>
      <c r="T31" s="27">
        <v>6.0981790141100003</v>
      </c>
      <c r="U31" s="28">
        <f t="shared" si="7"/>
        <v>4.1169392085250419E-3</v>
      </c>
      <c r="V31" s="27">
        <v>0</v>
      </c>
      <c r="W31" s="28">
        <f t="shared" si="8"/>
        <v>0</v>
      </c>
      <c r="X31" s="26">
        <f t="shared" si="9"/>
        <v>100.00000000067512</v>
      </c>
      <c r="Y31" s="26" t="s">
        <v>216</v>
      </c>
      <c r="Z31" s="26">
        <v>0</v>
      </c>
      <c r="AA31" s="26">
        <f t="shared" si="10"/>
        <v>0</v>
      </c>
      <c r="AB31" s="26">
        <v>0</v>
      </c>
      <c r="AC31" s="26">
        <f t="shared" si="11"/>
        <v>0</v>
      </c>
      <c r="AD31" s="26">
        <v>0</v>
      </c>
      <c r="AE31" s="26">
        <f t="shared" si="12"/>
        <v>0</v>
      </c>
      <c r="AF31" s="26">
        <v>0</v>
      </c>
      <c r="AG31" s="26">
        <f t="shared" si="13"/>
        <v>0</v>
      </c>
      <c r="AH31" s="26">
        <v>4467.8535149999998</v>
      </c>
      <c r="AI31" s="26">
        <f t="shared" si="14"/>
        <v>3.0162908093203007</v>
      </c>
      <c r="AJ31" s="26">
        <v>10882.055275000001</v>
      </c>
      <c r="AK31" s="26">
        <f t="shared" si="15"/>
        <v>7.3465800081178356</v>
      </c>
      <c r="AL31" s="46" t="s">
        <v>319</v>
      </c>
      <c r="AM31" s="69"/>
    </row>
    <row r="32" spans="1:39" s="10" customFormat="1" ht="45" x14ac:dyDescent="0.25">
      <c r="A32" s="128" t="s">
        <v>347</v>
      </c>
      <c r="B32" s="47" t="s">
        <v>3</v>
      </c>
      <c r="C32" s="25" t="s">
        <v>1</v>
      </c>
      <c r="D32" s="26">
        <v>81494.492582499995</v>
      </c>
      <c r="E32" s="26">
        <v>81494.492582999999</v>
      </c>
      <c r="F32" s="26">
        <f t="shared" si="0"/>
        <v>100.00000000061354</v>
      </c>
      <c r="G32" s="25">
        <v>1</v>
      </c>
      <c r="H32" s="26">
        <v>0</v>
      </c>
      <c r="I32" s="26">
        <f t="shared" si="1"/>
        <v>0</v>
      </c>
      <c r="J32" s="26">
        <v>0</v>
      </c>
      <c r="K32" s="26">
        <f t="shared" si="2"/>
        <v>0</v>
      </c>
      <c r="L32" s="26">
        <v>0</v>
      </c>
      <c r="M32" s="26">
        <f t="shared" si="3"/>
        <v>0</v>
      </c>
      <c r="N32" s="27">
        <v>0</v>
      </c>
      <c r="O32" s="28">
        <f t="shared" si="4"/>
        <v>0</v>
      </c>
      <c r="P32" s="27">
        <v>0</v>
      </c>
      <c r="Q32" s="28">
        <f t="shared" si="5"/>
        <v>0</v>
      </c>
      <c r="R32" s="27">
        <v>81494.492582399893</v>
      </c>
      <c r="S32" s="28">
        <f t="shared" si="6"/>
        <v>99.999999999877161</v>
      </c>
      <c r="T32" s="27">
        <v>0</v>
      </c>
      <c r="U32" s="28">
        <f t="shared" si="7"/>
        <v>0</v>
      </c>
      <c r="V32" s="27">
        <v>0</v>
      </c>
      <c r="W32" s="28">
        <f t="shared" si="8"/>
        <v>0</v>
      </c>
      <c r="X32" s="26">
        <f t="shared" si="9"/>
        <v>100.00000000061354</v>
      </c>
      <c r="Y32" s="26" t="s">
        <v>216</v>
      </c>
      <c r="Z32" s="26">
        <v>0</v>
      </c>
      <c r="AA32" s="26">
        <f t="shared" si="10"/>
        <v>0</v>
      </c>
      <c r="AB32" s="26">
        <v>81494.492582000006</v>
      </c>
      <c r="AC32" s="26">
        <f t="shared" si="11"/>
        <v>99.999999999386475</v>
      </c>
      <c r="AD32" s="26">
        <v>0</v>
      </c>
      <c r="AE32" s="26">
        <f t="shared" si="12"/>
        <v>0</v>
      </c>
      <c r="AF32" s="26">
        <v>0</v>
      </c>
      <c r="AG32" s="26">
        <f t="shared" si="13"/>
        <v>0</v>
      </c>
      <c r="AH32" s="26">
        <v>8003.2330940000002</v>
      </c>
      <c r="AI32" s="26">
        <f t="shared" si="14"/>
        <v>9.8205815391733626</v>
      </c>
      <c r="AJ32" s="26">
        <v>28237.162769999999</v>
      </c>
      <c r="AK32" s="26">
        <f t="shared" si="15"/>
        <v>34.649166925500438</v>
      </c>
      <c r="AL32" s="46" t="s">
        <v>319</v>
      </c>
      <c r="AM32" s="69"/>
    </row>
    <row r="33" spans="1:39" s="10" customFormat="1" ht="30" x14ac:dyDescent="0.25">
      <c r="A33" s="121">
        <v>277</v>
      </c>
      <c r="B33" s="47" t="s">
        <v>104</v>
      </c>
      <c r="C33" s="25" t="s">
        <v>1</v>
      </c>
      <c r="D33" s="26">
        <v>37899.061533799999</v>
      </c>
      <c r="E33" s="26">
        <v>37899.061534</v>
      </c>
      <c r="F33" s="26">
        <f t="shared" si="0"/>
        <v>100.00000000052772</v>
      </c>
      <c r="G33" s="25">
        <v>1</v>
      </c>
      <c r="H33" s="26">
        <v>0</v>
      </c>
      <c r="I33" s="26">
        <f t="shared" si="1"/>
        <v>0</v>
      </c>
      <c r="J33" s="26">
        <v>0</v>
      </c>
      <c r="K33" s="26">
        <f t="shared" si="2"/>
        <v>0</v>
      </c>
      <c r="L33" s="26">
        <v>0</v>
      </c>
      <c r="M33" s="26">
        <f t="shared" si="3"/>
        <v>0</v>
      </c>
      <c r="N33" s="27">
        <v>0</v>
      </c>
      <c r="O33" s="28">
        <f t="shared" si="4"/>
        <v>0</v>
      </c>
      <c r="P33" s="27">
        <v>0</v>
      </c>
      <c r="Q33" s="28">
        <f t="shared" si="5"/>
        <v>0</v>
      </c>
      <c r="R33" s="27">
        <v>37899.061533599997</v>
      </c>
      <c r="S33" s="28">
        <f t="shared" si="6"/>
        <v>99.99999999947228</v>
      </c>
      <c r="T33" s="27">
        <v>0</v>
      </c>
      <c r="U33" s="28">
        <f t="shared" si="7"/>
        <v>0</v>
      </c>
      <c r="V33" s="27">
        <v>0</v>
      </c>
      <c r="W33" s="28">
        <f t="shared" si="8"/>
        <v>0</v>
      </c>
      <c r="X33" s="26">
        <f t="shared" si="9"/>
        <v>100.00000000052772</v>
      </c>
      <c r="Y33" s="26" t="s">
        <v>216</v>
      </c>
      <c r="Z33" s="26">
        <v>0</v>
      </c>
      <c r="AA33" s="26">
        <f t="shared" si="10"/>
        <v>0</v>
      </c>
      <c r="AB33" s="26">
        <v>0</v>
      </c>
      <c r="AC33" s="26">
        <f t="shared" si="11"/>
        <v>0</v>
      </c>
      <c r="AD33" s="26">
        <v>0</v>
      </c>
      <c r="AE33" s="26">
        <f t="shared" si="12"/>
        <v>0</v>
      </c>
      <c r="AF33" s="26">
        <v>0</v>
      </c>
      <c r="AG33" s="26">
        <f t="shared" si="13"/>
        <v>0</v>
      </c>
      <c r="AH33" s="26">
        <v>0</v>
      </c>
      <c r="AI33" s="26">
        <f t="shared" si="14"/>
        <v>0</v>
      </c>
      <c r="AJ33" s="26">
        <v>1000</v>
      </c>
      <c r="AK33" s="26">
        <f t="shared" si="15"/>
        <v>2.6385877632039976</v>
      </c>
      <c r="AL33" s="46" t="s">
        <v>319</v>
      </c>
      <c r="AM33" s="69"/>
    </row>
    <row r="34" spans="1:39" s="10" customFormat="1" ht="30" x14ac:dyDescent="0.25">
      <c r="A34" s="121">
        <v>77</v>
      </c>
      <c r="B34" s="47" t="s">
        <v>97</v>
      </c>
      <c r="C34" s="25" t="s">
        <v>1</v>
      </c>
      <c r="D34" s="26">
        <v>7744.0455299599998</v>
      </c>
      <c r="E34" s="26">
        <v>7744.0455300000003</v>
      </c>
      <c r="F34" s="26">
        <f t="shared" si="0"/>
        <v>100.00000000051654</v>
      </c>
      <c r="G34" s="25">
        <v>1</v>
      </c>
      <c r="H34" s="26">
        <v>0</v>
      </c>
      <c r="I34" s="26">
        <f t="shared" si="1"/>
        <v>0</v>
      </c>
      <c r="J34" s="26">
        <v>0</v>
      </c>
      <c r="K34" s="26">
        <f t="shared" si="2"/>
        <v>0</v>
      </c>
      <c r="L34" s="26">
        <v>0</v>
      </c>
      <c r="M34" s="26">
        <f t="shared" si="3"/>
        <v>0</v>
      </c>
      <c r="N34" s="27">
        <v>0</v>
      </c>
      <c r="O34" s="28">
        <f t="shared" si="4"/>
        <v>0</v>
      </c>
      <c r="P34" s="27">
        <v>0</v>
      </c>
      <c r="Q34" s="28">
        <f t="shared" si="5"/>
        <v>0</v>
      </c>
      <c r="R34" s="27">
        <v>7744.0455300000003</v>
      </c>
      <c r="S34" s="28">
        <f t="shared" si="6"/>
        <v>100.00000000051654</v>
      </c>
      <c r="T34" s="27">
        <v>0</v>
      </c>
      <c r="U34" s="28">
        <f t="shared" si="7"/>
        <v>0</v>
      </c>
      <c r="V34" s="27">
        <v>0</v>
      </c>
      <c r="W34" s="28">
        <f t="shared" si="8"/>
        <v>0</v>
      </c>
      <c r="X34" s="26">
        <f t="shared" si="9"/>
        <v>100.00000000051654</v>
      </c>
      <c r="Y34" s="26" t="s">
        <v>216</v>
      </c>
      <c r="Z34" s="26">
        <v>0</v>
      </c>
      <c r="AA34" s="26">
        <f t="shared" si="10"/>
        <v>0</v>
      </c>
      <c r="AB34" s="26">
        <v>0</v>
      </c>
      <c r="AC34" s="26">
        <f t="shared" si="11"/>
        <v>0</v>
      </c>
      <c r="AD34" s="26">
        <v>0</v>
      </c>
      <c r="AE34" s="26">
        <f t="shared" si="12"/>
        <v>0</v>
      </c>
      <c r="AF34" s="26">
        <v>0</v>
      </c>
      <c r="AG34" s="26">
        <f t="shared" si="13"/>
        <v>0</v>
      </c>
      <c r="AH34" s="26">
        <v>0</v>
      </c>
      <c r="AI34" s="26">
        <f t="shared" si="14"/>
        <v>0</v>
      </c>
      <c r="AJ34" s="26">
        <v>0</v>
      </c>
      <c r="AK34" s="26">
        <f t="shared" si="15"/>
        <v>0</v>
      </c>
      <c r="AL34" s="46" t="s">
        <v>319</v>
      </c>
      <c r="AM34" s="69"/>
    </row>
    <row r="35" spans="1:39" s="10" customFormat="1" ht="45" x14ac:dyDescent="0.25">
      <c r="A35" s="121">
        <v>222</v>
      </c>
      <c r="B35" s="47" t="s">
        <v>36</v>
      </c>
      <c r="C35" s="25" t="s">
        <v>1</v>
      </c>
      <c r="D35" s="26">
        <v>21519.9074999</v>
      </c>
      <c r="E35" s="26">
        <v>21519.907500000001</v>
      </c>
      <c r="F35" s="26">
        <f t="shared" si="0"/>
        <v>100.00000000046468</v>
      </c>
      <c r="G35" s="25">
        <v>1</v>
      </c>
      <c r="H35" s="26">
        <v>0</v>
      </c>
      <c r="I35" s="26">
        <f t="shared" si="1"/>
        <v>0</v>
      </c>
      <c r="J35" s="26">
        <v>0</v>
      </c>
      <c r="K35" s="26">
        <f t="shared" si="2"/>
        <v>0</v>
      </c>
      <c r="L35" s="26">
        <v>0</v>
      </c>
      <c r="M35" s="26">
        <f t="shared" si="3"/>
        <v>0</v>
      </c>
      <c r="N35" s="27">
        <v>0</v>
      </c>
      <c r="O35" s="28">
        <f t="shared" si="4"/>
        <v>0</v>
      </c>
      <c r="P35" s="27">
        <v>0</v>
      </c>
      <c r="Q35" s="28">
        <f t="shared" si="5"/>
        <v>0</v>
      </c>
      <c r="R35" s="27">
        <v>6042.3849496499997</v>
      </c>
      <c r="S35" s="28">
        <f t="shared" si="6"/>
        <v>28.078117666993119</v>
      </c>
      <c r="T35" s="27">
        <v>7873.8625094500003</v>
      </c>
      <c r="U35" s="28">
        <f t="shared" si="7"/>
        <v>36.588737704781437</v>
      </c>
      <c r="V35" s="27">
        <v>7603.6597334899998</v>
      </c>
      <c r="W35" s="28">
        <f t="shared" si="8"/>
        <v>35.333143200198855</v>
      </c>
      <c r="X35" s="26">
        <f t="shared" si="9"/>
        <v>100.00000000046468</v>
      </c>
      <c r="Y35" s="26" t="s">
        <v>216</v>
      </c>
      <c r="Z35" s="26">
        <v>0</v>
      </c>
      <c r="AA35" s="26">
        <f t="shared" si="10"/>
        <v>0</v>
      </c>
      <c r="AB35" s="26">
        <v>0</v>
      </c>
      <c r="AC35" s="26">
        <f t="shared" si="11"/>
        <v>0</v>
      </c>
      <c r="AD35" s="26">
        <v>0</v>
      </c>
      <c r="AE35" s="26">
        <f t="shared" si="12"/>
        <v>0</v>
      </c>
      <c r="AF35" s="26">
        <v>0</v>
      </c>
      <c r="AG35" s="26">
        <f t="shared" si="13"/>
        <v>0</v>
      </c>
      <c r="AH35" s="26">
        <v>0</v>
      </c>
      <c r="AI35" s="26">
        <f t="shared" si="14"/>
        <v>0</v>
      </c>
      <c r="AJ35" s="26">
        <v>0</v>
      </c>
      <c r="AK35" s="26">
        <f t="shared" si="15"/>
        <v>0</v>
      </c>
      <c r="AL35" s="46" t="s">
        <v>319</v>
      </c>
      <c r="AM35" s="69"/>
    </row>
    <row r="36" spans="1:39" s="10" customFormat="1" ht="45" x14ac:dyDescent="0.25">
      <c r="A36" s="121">
        <v>274</v>
      </c>
      <c r="B36" s="47" t="s">
        <v>101</v>
      </c>
      <c r="C36" s="25" t="s">
        <v>1</v>
      </c>
      <c r="D36" s="26">
        <v>21781.962922899998</v>
      </c>
      <c r="E36" s="26">
        <v>21781.962922999999</v>
      </c>
      <c r="F36" s="26">
        <f t="shared" si="0"/>
        <v>100.0000000004591</v>
      </c>
      <c r="G36" s="25">
        <v>1</v>
      </c>
      <c r="H36" s="26">
        <v>0</v>
      </c>
      <c r="I36" s="26">
        <f t="shared" si="1"/>
        <v>0</v>
      </c>
      <c r="J36" s="26">
        <v>0</v>
      </c>
      <c r="K36" s="26">
        <f t="shared" si="2"/>
        <v>0</v>
      </c>
      <c r="L36" s="26">
        <v>0</v>
      </c>
      <c r="M36" s="26">
        <f t="shared" si="3"/>
        <v>0</v>
      </c>
      <c r="N36" s="27">
        <v>0</v>
      </c>
      <c r="O36" s="28">
        <f t="shared" si="4"/>
        <v>0</v>
      </c>
      <c r="P36" s="27">
        <v>0</v>
      </c>
      <c r="Q36" s="28">
        <f t="shared" si="5"/>
        <v>0</v>
      </c>
      <c r="R36" s="27">
        <v>21781.962922999999</v>
      </c>
      <c r="S36" s="28">
        <f t="shared" si="6"/>
        <v>100.0000000004591</v>
      </c>
      <c r="T36" s="27">
        <v>0</v>
      </c>
      <c r="U36" s="28">
        <f t="shared" si="7"/>
        <v>0</v>
      </c>
      <c r="V36" s="27">
        <v>0</v>
      </c>
      <c r="W36" s="28">
        <f t="shared" si="8"/>
        <v>0</v>
      </c>
      <c r="X36" s="26">
        <f t="shared" si="9"/>
        <v>100.0000000004591</v>
      </c>
      <c r="Y36" s="26" t="s">
        <v>216</v>
      </c>
      <c r="Z36" s="26">
        <v>0</v>
      </c>
      <c r="AA36" s="26">
        <f t="shared" si="10"/>
        <v>0</v>
      </c>
      <c r="AB36" s="26">
        <v>0</v>
      </c>
      <c r="AC36" s="26">
        <f t="shared" si="11"/>
        <v>0</v>
      </c>
      <c r="AD36" s="26">
        <v>0</v>
      </c>
      <c r="AE36" s="26">
        <f t="shared" si="12"/>
        <v>0</v>
      </c>
      <c r="AF36" s="26">
        <v>0</v>
      </c>
      <c r="AG36" s="26">
        <f t="shared" si="13"/>
        <v>0</v>
      </c>
      <c r="AH36" s="26">
        <v>450</v>
      </c>
      <c r="AI36" s="26">
        <f t="shared" si="14"/>
        <v>2.0659295105442594</v>
      </c>
      <c r="AJ36" s="26">
        <v>250</v>
      </c>
      <c r="AK36" s="26">
        <f t="shared" si="15"/>
        <v>1.1477386169690331</v>
      </c>
      <c r="AL36" s="46" t="s">
        <v>319</v>
      </c>
      <c r="AM36" s="69"/>
    </row>
    <row r="37" spans="1:39" s="10" customFormat="1" ht="30" x14ac:dyDescent="0.25">
      <c r="A37" s="128" t="s">
        <v>352</v>
      </c>
      <c r="B37" s="47" t="s">
        <v>142</v>
      </c>
      <c r="C37" s="25" t="s">
        <v>1</v>
      </c>
      <c r="D37" s="26">
        <v>66281.171028700002</v>
      </c>
      <c r="E37" s="26">
        <v>66281.171029000005</v>
      </c>
      <c r="F37" s="26">
        <f t="shared" ref="F37:F68" si="20">E37*100/D37</f>
        <v>100.00000000045262</v>
      </c>
      <c r="G37" s="25">
        <v>1</v>
      </c>
      <c r="H37" s="26">
        <v>0</v>
      </c>
      <c r="I37" s="26">
        <f t="shared" ref="I37:I68" si="21">H37*100/D37</f>
        <v>0</v>
      </c>
      <c r="J37" s="26">
        <v>0</v>
      </c>
      <c r="K37" s="26">
        <f t="shared" ref="K37:K68" si="22">J37*100/D37</f>
        <v>0</v>
      </c>
      <c r="L37" s="26">
        <v>0</v>
      </c>
      <c r="M37" s="26">
        <f t="shared" ref="M37:M68" si="23">L37*100/D37</f>
        <v>0</v>
      </c>
      <c r="N37" s="27">
        <v>45037.413894600002</v>
      </c>
      <c r="O37" s="28">
        <f t="shared" ref="O37:O68" si="24">SUM(N37*100)/D37</f>
        <v>67.949031671601915</v>
      </c>
      <c r="P37" s="27">
        <v>830.21592809799995</v>
      </c>
      <c r="Q37" s="28">
        <f t="shared" ref="Q37:Q68" si="25">SUM(P37*100)/D37</f>
        <v>1.2525667775822991</v>
      </c>
      <c r="R37" s="27">
        <v>0</v>
      </c>
      <c r="S37" s="28">
        <f t="shared" ref="S37:S68" si="26">SUM(R37*100)/D37</f>
        <v>0</v>
      </c>
      <c r="T37" s="27">
        <v>2629.3328267799998</v>
      </c>
      <c r="U37" s="28">
        <f t="shared" ref="U37:U68" si="27">SUM(T37*100)/D37</f>
        <v>3.9669377984307017</v>
      </c>
      <c r="V37" s="27">
        <v>63651.838201899998</v>
      </c>
      <c r="W37" s="28">
        <f t="shared" ref="W37:W68" si="28">SUM(V37*100)/D37</f>
        <v>96.03306220153911</v>
      </c>
      <c r="X37" s="26">
        <f t="shared" ref="X37:X68" si="29">M37+K37+I37+F37</f>
        <v>100.00000000045262</v>
      </c>
      <c r="Y37" s="26" t="s">
        <v>216</v>
      </c>
      <c r="Z37" s="26">
        <v>0</v>
      </c>
      <c r="AA37" s="26">
        <f t="shared" ref="AA37:AA68" si="30">Z37*100/D37</f>
        <v>0</v>
      </c>
      <c r="AB37" s="26">
        <v>0</v>
      </c>
      <c r="AC37" s="26">
        <f t="shared" ref="AC37:AC68" si="31">AB37*100/D37</f>
        <v>0</v>
      </c>
      <c r="AD37" s="26">
        <v>66281.171029000005</v>
      </c>
      <c r="AE37" s="26">
        <f t="shared" ref="AE37:AE68" si="32">AD37*100/D37</f>
        <v>100.00000000045262</v>
      </c>
      <c r="AF37" s="26">
        <v>0</v>
      </c>
      <c r="AG37" s="26">
        <f t="shared" ref="AG37:AG68" si="33">AF37*100/D37</f>
        <v>0</v>
      </c>
      <c r="AH37" s="26">
        <v>2793.7374300000001</v>
      </c>
      <c r="AI37" s="26">
        <f t="shared" ref="AI37:AI68" si="34">AH37*100/D37</f>
        <v>4.2149789851937003</v>
      </c>
      <c r="AJ37" s="26">
        <v>17578.578141999998</v>
      </c>
      <c r="AK37" s="26">
        <f t="shared" ref="AK37:AK68" si="35">AJ37*100/D37</f>
        <v>26.521224458132171</v>
      </c>
      <c r="AL37" s="46" t="s">
        <v>319</v>
      </c>
      <c r="AM37" s="69"/>
    </row>
    <row r="38" spans="1:39" s="10" customFormat="1" ht="30" x14ac:dyDescent="0.25">
      <c r="A38" s="121">
        <v>235</v>
      </c>
      <c r="B38" s="47" t="s">
        <v>67</v>
      </c>
      <c r="C38" s="25" t="s">
        <v>1</v>
      </c>
      <c r="D38" s="26">
        <v>4473.0179899799996</v>
      </c>
      <c r="E38" s="26">
        <v>4473.0179900000003</v>
      </c>
      <c r="F38" s="26">
        <f t="shared" si="20"/>
        <v>100.00000000044713</v>
      </c>
      <c r="G38" s="25">
        <v>1</v>
      </c>
      <c r="H38" s="26">
        <v>0</v>
      </c>
      <c r="I38" s="26">
        <f t="shared" si="21"/>
        <v>0</v>
      </c>
      <c r="J38" s="26">
        <v>0</v>
      </c>
      <c r="K38" s="26">
        <f t="shared" si="22"/>
        <v>0</v>
      </c>
      <c r="L38" s="26">
        <v>0</v>
      </c>
      <c r="M38" s="26">
        <f t="shared" si="23"/>
        <v>0</v>
      </c>
      <c r="N38" s="27">
        <v>0</v>
      </c>
      <c r="O38" s="28">
        <f t="shared" si="24"/>
        <v>0</v>
      </c>
      <c r="P38" s="27">
        <v>0</v>
      </c>
      <c r="Q38" s="28">
        <f t="shared" si="25"/>
        <v>0</v>
      </c>
      <c r="R38" s="27">
        <v>4473.01799003</v>
      </c>
      <c r="S38" s="28">
        <f t="shared" si="26"/>
        <v>100.00000000111783</v>
      </c>
      <c r="T38" s="27">
        <v>0</v>
      </c>
      <c r="U38" s="28">
        <f t="shared" si="27"/>
        <v>0</v>
      </c>
      <c r="V38" s="27">
        <v>0</v>
      </c>
      <c r="W38" s="28">
        <f t="shared" si="28"/>
        <v>0</v>
      </c>
      <c r="X38" s="26">
        <f t="shared" si="29"/>
        <v>100.00000000044713</v>
      </c>
      <c r="Y38" s="26" t="s">
        <v>216</v>
      </c>
      <c r="Z38" s="26">
        <v>0</v>
      </c>
      <c r="AA38" s="26">
        <f t="shared" si="30"/>
        <v>0</v>
      </c>
      <c r="AB38" s="26">
        <v>0</v>
      </c>
      <c r="AC38" s="26">
        <f t="shared" si="31"/>
        <v>0</v>
      </c>
      <c r="AD38" s="26">
        <v>0</v>
      </c>
      <c r="AE38" s="26">
        <f t="shared" si="32"/>
        <v>0</v>
      </c>
      <c r="AF38" s="26">
        <v>0</v>
      </c>
      <c r="AG38" s="26">
        <f t="shared" si="33"/>
        <v>0</v>
      </c>
      <c r="AH38" s="26">
        <v>0</v>
      </c>
      <c r="AI38" s="26">
        <f t="shared" si="34"/>
        <v>0</v>
      </c>
      <c r="AJ38" s="26">
        <v>0</v>
      </c>
      <c r="AK38" s="26">
        <f t="shared" si="35"/>
        <v>0</v>
      </c>
      <c r="AL38" s="46" t="s">
        <v>319</v>
      </c>
      <c r="AM38" s="69"/>
    </row>
    <row r="39" spans="1:39" s="10" customFormat="1" ht="30" x14ac:dyDescent="0.25">
      <c r="A39" s="121">
        <v>280</v>
      </c>
      <c r="B39" s="47" t="s">
        <v>106</v>
      </c>
      <c r="C39" s="25" t="s">
        <v>1</v>
      </c>
      <c r="D39" s="26">
        <v>684.30989999899998</v>
      </c>
      <c r="E39" s="26">
        <v>684.30989999999997</v>
      </c>
      <c r="F39" s="26">
        <f t="shared" si="20"/>
        <v>100.00000000014612</v>
      </c>
      <c r="G39" s="25">
        <v>1</v>
      </c>
      <c r="H39" s="26">
        <v>0</v>
      </c>
      <c r="I39" s="26">
        <f t="shared" si="21"/>
        <v>0</v>
      </c>
      <c r="J39" s="26">
        <v>0</v>
      </c>
      <c r="K39" s="26">
        <f t="shared" si="22"/>
        <v>0</v>
      </c>
      <c r="L39" s="26">
        <v>0</v>
      </c>
      <c r="M39" s="26">
        <f t="shared" si="23"/>
        <v>0</v>
      </c>
      <c r="N39" s="27">
        <v>0</v>
      </c>
      <c r="O39" s="28">
        <f t="shared" si="24"/>
        <v>0</v>
      </c>
      <c r="P39" s="27">
        <v>0</v>
      </c>
      <c r="Q39" s="28">
        <f t="shared" si="25"/>
        <v>0</v>
      </c>
      <c r="R39" s="27">
        <v>684.30989999200006</v>
      </c>
      <c r="S39" s="28">
        <f t="shared" si="26"/>
        <v>99.999999998977074</v>
      </c>
      <c r="T39" s="27">
        <v>0</v>
      </c>
      <c r="U39" s="28">
        <f t="shared" si="27"/>
        <v>0</v>
      </c>
      <c r="V39" s="27">
        <v>0</v>
      </c>
      <c r="W39" s="28">
        <f t="shared" si="28"/>
        <v>0</v>
      </c>
      <c r="X39" s="26">
        <f t="shared" si="29"/>
        <v>100.00000000014612</v>
      </c>
      <c r="Y39" s="26" t="s">
        <v>216</v>
      </c>
      <c r="Z39" s="26">
        <v>0</v>
      </c>
      <c r="AA39" s="26">
        <f t="shared" si="30"/>
        <v>0</v>
      </c>
      <c r="AB39" s="26">
        <v>0</v>
      </c>
      <c r="AC39" s="26">
        <f t="shared" si="31"/>
        <v>0</v>
      </c>
      <c r="AD39" s="26">
        <v>0</v>
      </c>
      <c r="AE39" s="26">
        <f t="shared" si="32"/>
        <v>0</v>
      </c>
      <c r="AF39" s="26">
        <v>0</v>
      </c>
      <c r="AG39" s="26">
        <f t="shared" si="33"/>
        <v>0</v>
      </c>
      <c r="AH39" s="26">
        <v>0</v>
      </c>
      <c r="AI39" s="26">
        <f t="shared" si="34"/>
        <v>0</v>
      </c>
      <c r="AJ39" s="26">
        <v>0</v>
      </c>
      <c r="AK39" s="26">
        <f t="shared" si="35"/>
        <v>0</v>
      </c>
      <c r="AL39" s="46" t="s">
        <v>319</v>
      </c>
      <c r="AM39" s="69"/>
    </row>
    <row r="40" spans="1:39" s="10" customFormat="1" ht="45" x14ac:dyDescent="0.25">
      <c r="A40" s="121">
        <v>13</v>
      </c>
      <c r="B40" s="47" t="s">
        <v>155</v>
      </c>
      <c r="C40" s="25" t="s">
        <v>1</v>
      </c>
      <c r="D40" s="26">
        <v>72989.196140900007</v>
      </c>
      <c r="E40" s="26">
        <v>72989.196140999993</v>
      </c>
      <c r="F40" s="26">
        <f t="shared" si="20"/>
        <v>100.00000000013698</v>
      </c>
      <c r="G40" s="25">
        <v>1</v>
      </c>
      <c r="H40" s="26">
        <v>0</v>
      </c>
      <c r="I40" s="26">
        <f t="shared" si="21"/>
        <v>0</v>
      </c>
      <c r="J40" s="26">
        <v>0</v>
      </c>
      <c r="K40" s="26">
        <f t="shared" si="22"/>
        <v>0</v>
      </c>
      <c r="L40" s="26">
        <v>0</v>
      </c>
      <c r="M40" s="26">
        <f t="shared" si="23"/>
        <v>0</v>
      </c>
      <c r="N40" s="27">
        <v>0</v>
      </c>
      <c r="O40" s="28">
        <f t="shared" si="24"/>
        <v>0</v>
      </c>
      <c r="P40" s="27">
        <v>0</v>
      </c>
      <c r="Q40" s="28">
        <f t="shared" si="25"/>
        <v>0</v>
      </c>
      <c r="R40" s="27">
        <v>0</v>
      </c>
      <c r="S40" s="28">
        <f t="shared" si="26"/>
        <v>0</v>
      </c>
      <c r="T40" s="27">
        <v>2218.9120869899998</v>
      </c>
      <c r="U40" s="28">
        <f t="shared" si="27"/>
        <v>3.0400555209658173</v>
      </c>
      <c r="V40" s="27">
        <v>70770.284055800003</v>
      </c>
      <c r="W40" s="28">
        <f t="shared" si="28"/>
        <v>96.959944481623594</v>
      </c>
      <c r="X40" s="26">
        <f t="shared" si="29"/>
        <v>100.00000000013698</v>
      </c>
      <c r="Y40" s="26" t="s">
        <v>216</v>
      </c>
      <c r="Z40" s="26">
        <v>0</v>
      </c>
      <c r="AA40" s="26">
        <f t="shared" si="30"/>
        <v>0</v>
      </c>
      <c r="AB40" s="26">
        <v>0</v>
      </c>
      <c r="AC40" s="26">
        <f t="shared" si="31"/>
        <v>0</v>
      </c>
      <c r="AD40" s="26">
        <v>0</v>
      </c>
      <c r="AE40" s="26">
        <f t="shared" si="32"/>
        <v>0</v>
      </c>
      <c r="AF40" s="26">
        <v>0</v>
      </c>
      <c r="AG40" s="26">
        <f t="shared" si="33"/>
        <v>0</v>
      </c>
      <c r="AH40" s="26">
        <v>260.08732099999997</v>
      </c>
      <c r="AI40" s="26">
        <f t="shared" si="34"/>
        <v>0.35633673851938508</v>
      </c>
      <c r="AJ40" s="26">
        <v>6396.205449</v>
      </c>
      <c r="AK40" s="26">
        <f t="shared" si="35"/>
        <v>8.7632222125759807</v>
      </c>
      <c r="AL40" s="46" t="s">
        <v>319</v>
      </c>
      <c r="AM40" s="69"/>
    </row>
    <row r="41" spans="1:39" s="10" customFormat="1" ht="45" x14ac:dyDescent="0.25">
      <c r="A41" s="121">
        <v>270</v>
      </c>
      <c r="B41" s="47" t="s">
        <v>100</v>
      </c>
      <c r="C41" s="25" t="s">
        <v>1</v>
      </c>
      <c r="D41" s="26">
        <v>201038.95520200001</v>
      </c>
      <c r="E41" s="26">
        <v>201038.95520200001</v>
      </c>
      <c r="F41" s="26">
        <f t="shared" si="20"/>
        <v>100.00000000000001</v>
      </c>
      <c r="G41" s="25">
        <v>1</v>
      </c>
      <c r="H41" s="26">
        <v>0</v>
      </c>
      <c r="I41" s="26">
        <f t="shared" si="21"/>
        <v>0</v>
      </c>
      <c r="J41" s="26">
        <v>0</v>
      </c>
      <c r="K41" s="26">
        <f t="shared" si="22"/>
        <v>0</v>
      </c>
      <c r="L41" s="26">
        <v>0</v>
      </c>
      <c r="M41" s="26">
        <f t="shared" si="23"/>
        <v>0</v>
      </c>
      <c r="N41" s="27">
        <v>0</v>
      </c>
      <c r="O41" s="28">
        <f t="shared" si="24"/>
        <v>0</v>
      </c>
      <c r="P41" s="27">
        <v>0</v>
      </c>
      <c r="Q41" s="28">
        <f t="shared" si="25"/>
        <v>0</v>
      </c>
      <c r="R41" s="27">
        <v>201038.95520200001</v>
      </c>
      <c r="S41" s="28">
        <f t="shared" si="26"/>
        <v>100.00000000000001</v>
      </c>
      <c r="T41" s="27">
        <v>0</v>
      </c>
      <c r="U41" s="28">
        <f t="shared" si="27"/>
        <v>0</v>
      </c>
      <c r="V41" s="27">
        <v>0</v>
      </c>
      <c r="W41" s="28">
        <f t="shared" si="28"/>
        <v>0</v>
      </c>
      <c r="X41" s="26">
        <f t="shared" si="29"/>
        <v>100.00000000000001</v>
      </c>
      <c r="Y41" s="26" t="s">
        <v>216</v>
      </c>
      <c r="Z41" s="26">
        <v>0</v>
      </c>
      <c r="AA41" s="26">
        <f t="shared" si="30"/>
        <v>0</v>
      </c>
      <c r="AB41" s="26">
        <v>0</v>
      </c>
      <c r="AC41" s="26">
        <f t="shared" si="31"/>
        <v>0</v>
      </c>
      <c r="AD41" s="26">
        <v>0</v>
      </c>
      <c r="AE41" s="26">
        <f t="shared" si="32"/>
        <v>0</v>
      </c>
      <c r="AF41" s="26">
        <v>0</v>
      </c>
      <c r="AG41" s="26">
        <f t="shared" si="33"/>
        <v>0</v>
      </c>
      <c r="AH41" s="26">
        <v>0</v>
      </c>
      <c r="AI41" s="26">
        <f t="shared" si="34"/>
        <v>0</v>
      </c>
      <c r="AJ41" s="26">
        <v>8269.4494699999996</v>
      </c>
      <c r="AK41" s="26">
        <f t="shared" si="35"/>
        <v>4.113356767941327</v>
      </c>
      <c r="AL41" s="125" t="s">
        <v>319</v>
      </c>
      <c r="AM41" s="69"/>
    </row>
    <row r="42" spans="1:39" s="10" customFormat="1" ht="60" x14ac:dyDescent="0.25">
      <c r="A42" s="121">
        <v>158</v>
      </c>
      <c r="B42" s="47" t="s">
        <v>16</v>
      </c>
      <c r="C42" s="25" t="s">
        <v>1</v>
      </c>
      <c r="D42" s="26">
        <v>148168.84226400001</v>
      </c>
      <c r="E42" s="26">
        <v>148168.84226400001</v>
      </c>
      <c r="F42" s="26">
        <f t="shared" si="20"/>
        <v>100</v>
      </c>
      <c r="G42" s="25">
        <v>1</v>
      </c>
      <c r="H42" s="26">
        <v>0</v>
      </c>
      <c r="I42" s="26">
        <f t="shared" si="21"/>
        <v>0</v>
      </c>
      <c r="J42" s="26">
        <v>0</v>
      </c>
      <c r="K42" s="26">
        <f t="shared" si="22"/>
        <v>0</v>
      </c>
      <c r="L42" s="26">
        <v>0</v>
      </c>
      <c r="M42" s="26">
        <f t="shared" si="23"/>
        <v>0</v>
      </c>
      <c r="N42" s="27">
        <v>0</v>
      </c>
      <c r="O42" s="28">
        <f t="shared" si="24"/>
        <v>0</v>
      </c>
      <c r="P42" s="27">
        <v>0</v>
      </c>
      <c r="Q42" s="28">
        <f t="shared" si="25"/>
        <v>0</v>
      </c>
      <c r="R42" s="27">
        <v>131033.029822</v>
      </c>
      <c r="S42" s="28">
        <f t="shared" si="26"/>
        <v>88.434942070028299</v>
      </c>
      <c r="T42" s="27">
        <v>17135.812833200001</v>
      </c>
      <c r="U42" s="28">
        <f t="shared" si="27"/>
        <v>11.565058193994826</v>
      </c>
      <c r="V42" s="27">
        <v>0</v>
      </c>
      <c r="W42" s="28">
        <f t="shared" si="28"/>
        <v>0</v>
      </c>
      <c r="X42" s="26">
        <f t="shared" si="29"/>
        <v>100</v>
      </c>
      <c r="Y42" s="26" t="s">
        <v>216</v>
      </c>
      <c r="Z42" s="26">
        <v>0</v>
      </c>
      <c r="AA42" s="26">
        <f t="shared" si="30"/>
        <v>0</v>
      </c>
      <c r="AB42" s="26">
        <v>0</v>
      </c>
      <c r="AC42" s="26">
        <f t="shared" si="31"/>
        <v>0</v>
      </c>
      <c r="AD42" s="26">
        <v>0</v>
      </c>
      <c r="AE42" s="26">
        <f t="shared" si="32"/>
        <v>0</v>
      </c>
      <c r="AF42" s="26">
        <v>0</v>
      </c>
      <c r="AG42" s="26">
        <f t="shared" si="33"/>
        <v>0</v>
      </c>
      <c r="AH42" s="26">
        <v>0</v>
      </c>
      <c r="AI42" s="26">
        <f t="shared" si="34"/>
        <v>0</v>
      </c>
      <c r="AJ42" s="26">
        <v>1656.7498880000001</v>
      </c>
      <c r="AK42" s="26">
        <f t="shared" si="35"/>
        <v>1.1181499853039845</v>
      </c>
      <c r="AL42" s="46" t="s">
        <v>319</v>
      </c>
      <c r="AM42" s="69"/>
    </row>
    <row r="43" spans="1:39" s="10" customFormat="1" ht="45" x14ac:dyDescent="0.25">
      <c r="A43" s="121">
        <v>202</v>
      </c>
      <c r="B43" s="47" t="s">
        <v>95</v>
      </c>
      <c r="C43" s="25" t="s">
        <v>1</v>
      </c>
      <c r="D43" s="26">
        <v>37130.445357999997</v>
      </c>
      <c r="E43" s="26">
        <v>37130.445357999997</v>
      </c>
      <c r="F43" s="26">
        <f t="shared" si="20"/>
        <v>100</v>
      </c>
      <c r="G43" s="25">
        <v>1</v>
      </c>
      <c r="H43" s="26">
        <v>0</v>
      </c>
      <c r="I43" s="26">
        <f t="shared" si="21"/>
        <v>0</v>
      </c>
      <c r="J43" s="26">
        <v>0</v>
      </c>
      <c r="K43" s="26">
        <f t="shared" si="22"/>
        <v>0</v>
      </c>
      <c r="L43" s="26">
        <v>0</v>
      </c>
      <c r="M43" s="26">
        <f t="shared" si="23"/>
        <v>0</v>
      </c>
      <c r="N43" s="27">
        <v>0</v>
      </c>
      <c r="O43" s="28">
        <f t="shared" si="24"/>
        <v>0</v>
      </c>
      <c r="P43" s="27">
        <v>0</v>
      </c>
      <c r="Q43" s="28">
        <f t="shared" si="25"/>
        <v>0</v>
      </c>
      <c r="R43" s="27">
        <v>37130.445358099998</v>
      </c>
      <c r="S43" s="28">
        <f t="shared" si="26"/>
        <v>100.00000000026932</v>
      </c>
      <c r="T43" s="27">
        <v>0</v>
      </c>
      <c r="U43" s="28">
        <f t="shared" si="27"/>
        <v>0</v>
      </c>
      <c r="V43" s="27">
        <v>0</v>
      </c>
      <c r="W43" s="28">
        <f t="shared" si="28"/>
        <v>0</v>
      </c>
      <c r="X43" s="26">
        <f t="shared" si="29"/>
        <v>100</v>
      </c>
      <c r="Y43" s="26" t="s">
        <v>216</v>
      </c>
      <c r="Z43" s="26">
        <v>0</v>
      </c>
      <c r="AA43" s="26">
        <f t="shared" si="30"/>
        <v>0</v>
      </c>
      <c r="AB43" s="26">
        <v>0</v>
      </c>
      <c r="AC43" s="26">
        <f t="shared" si="31"/>
        <v>0</v>
      </c>
      <c r="AD43" s="26">
        <v>0</v>
      </c>
      <c r="AE43" s="26">
        <f t="shared" si="32"/>
        <v>0</v>
      </c>
      <c r="AF43" s="26">
        <v>0</v>
      </c>
      <c r="AG43" s="26">
        <f t="shared" si="33"/>
        <v>0</v>
      </c>
      <c r="AH43" s="26">
        <v>511.16333700000001</v>
      </c>
      <c r="AI43" s="26">
        <f t="shared" si="34"/>
        <v>1.3766690166830076</v>
      </c>
      <c r="AJ43" s="26">
        <v>2763.9925499999999</v>
      </c>
      <c r="AK43" s="26">
        <f t="shared" si="35"/>
        <v>7.4440059184597951</v>
      </c>
      <c r="AL43" s="46" t="s">
        <v>319</v>
      </c>
      <c r="AM43" s="69"/>
    </row>
    <row r="44" spans="1:39" s="10" customFormat="1" ht="45" x14ac:dyDescent="0.25">
      <c r="A44" s="121">
        <v>223</v>
      </c>
      <c r="B44" s="47" t="s">
        <v>48</v>
      </c>
      <c r="C44" s="25" t="s">
        <v>1</v>
      </c>
      <c r="D44" s="26">
        <v>63092.341354999997</v>
      </c>
      <c r="E44" s="26">
        <v>63092.341354999997</v>
      </c>
      <c r="F44" s="26">
        <f t="shared" si="20"/>
        <v>100</v>
      </c>
      <c r="G44" s="25">
        <v>1</v>
      </c>
      <c r="H44" s="26">
        <v>0</v>
      </c>
      <c r="I44" s="26">
        <f t="shared" si="21"/>
        <v>0</v>
      </c>
      <c r="J44" s="26">
        <v>0</v>
      </c>
      <c r="K44" s="26">
        <f t="shared" si="22"/>
        <v>0</v>
      </c>
      <c r="L44" s="26">
        <v>0</v>
      </c>
      <c r="M44" s="26">
        <f t="shared" si="23"/>
        <v>0</v>
      </c>
      <c r="N44" s="27">
        <v>0</v>
      </c>
      <c r="O44" s="28">
        <f t="shared" si="24"/>
        <v>0</v>
      </c>
      <c r="P44" s="27">
        <v>0</v>
      </c>
      <c r="Q44" s="28">
        <f t="shared" si="25"/>
        <v>0</v>
      </c>
      <c r="R44" s="27">
        <v>50128.659426999999</v>
      </c>
      <c r="S44" s="28">
        <f t="shared" si="26"/>
        <v>79.452843800711719</v>
      </c>
      <c r="T44" s="27">
        <v>6502.0661055</v>
      </c>
      <c r="U44" s="28">
        <f t="shared" si="27"/>
        <v>10.305634512618573</v>
      </c>
      <c r="V44" s="27">
        <v>6461.6158022199998</v>
      </c>
      <c r="W44" s="28">
        <f t="shared" si="28"/>
        <v>10.241521654526338</v>
      </c>
      <c r="X44" s="26">
        <f t="shared" si="29"/>
        <v>100</v>
      </c>
      <c r="Y44" s="26" t="s">
        <v>216</v>
      </c>
      <c r="Z44" s="26">
        <v>0</v>
      </c>
      <c r="AA44" s="26">
        <f t="shared" si="30"/>
        <v>0</v>
      </c>
      <c r="AB44" s="26">
        <v>0</v>
      </c>
      <c r="AC44" s="26">
        <f t="shared" si="31"/>
        <v>0</v>
      </c>
      <c r="AD44" s="26">
        <v>0</v>
      </c>
      <c r="AE44" s="26">
        <f t="shared" si="32"/>
        <v>0</v>
      </c>
      <c r="AF44" s="26">
        <v>0</v>
      </c>
      <c r="AG44" s="26">
        <f t="shared" si="33"/>
        <v>0</v>
      </c>
      <c r="AH44" s="26">
        <v>0</v>
      </c>
      <c r="AI44" s="26">
        <f t="shared" si="34"/>
        <v>0</v>
      </c>
      <c r="AJ44" s="26">
        <v>0</v>
      </c>
      <c r="AK44" s="26">
        <f t="shared" si="35"/>
        <v>0</v>
      </c>
      <c r="AL44" s="46" t="s">
        <v>319</v>
      </c>
      <c r="AM44" s="69"/>
    </row>
    <row r="45" spans="1:39" s="10" customFormat="1" ht="60" x14ac:dyDescent="0.25">
      <c r="A45" s="121">
        <v>225</v>
      </c>
      <c r="B45" s="47" t="s">
        <v>51</v>
      </c>
      <c r="C45" s="25" t="s">
        <v>1</v>
      </c>
      <c r="D45" s="26">
        <v>14701.292439999999</v>
      </c>
      <c r="E45" s="26">
        <v>14701.292439999999</v>
      </c>
      <c r="F45" s="26">
        <f t="shared" si="20"/>
        <v>100</v>
      </c>
      <c r="G45" s="25">
        <v>1</v>
      </c>
      <c r="H45" s="26">
        <v>0</v>
      </c>
      <c r="I45" s="26">
        <f t="shared" si="21"/>
        <v>0</v>
      </c>
      <c r="J45" s="26">
        <v>0</v>
      </c>
      <c r="K45" s="26">
        <f t="shared" si="22"/>
        <v>0</v>
      </c>
      <c r="L45" s="26">
        <v>0</v>
      </c>
      <c r="M45" s="26">
        <f t="shared" si="23"/>
        <v>0</v>
      </c>
      <c r="N45" s="27">
        <v>0</v>
      </c>
      <c r="O45" s="28">
        <f t="shared" si="24"/>
        <v>0</v>
      </c>
      <c r="P45" s="27">
        <v>0</v>
      </c>
      <c r="Q45" s="28">
        <f t="shared" si="25"/>
        <v>0</v>
      </c>
      <c r="R45" s="27">
        <v>13693.825116800001</v>
      </c>
      <c r="S45" s="28">
        <f t="shared" si="26"/>
        <v>93.147083310452132</v>
      </c>
      <c r="T45" s="27">
        <v>1007.46732329</v>
      </c>
      <c r="U45" s="28">
        <f t="shared" si="27"/>
        <v>6.8529166901600655</v>
      </c>
      <c r="V45" s="27">
        <v>0</v>
      </c>
      <c r="W45" s="28">
        <f t="shared" si="28"/>
        <v>0</v>
      </c>
      <c r="X45" s="26">
        <f t="shared" si="29"/>
        <v>100</v>
      </c>
      <c r="Y45" s="26" t="s">
        <v>216</v>
      </c>
      <c r="Z45" s="26">
        <v>0</v>
      </c>
      <c r="AA45" s="26">
        <f t="shared" si="30"/>
        <v>0</v>
      </c>
      <c r="AB45" s="26">
        <v>14701.292439999999</v>
      </c>
      <c r="AC45" s="26">
        <f t="shared" si="31"/>
        <v>100</v>
      </c>
      <c r="AD45" s="26">
        <v>0</v>
      </c>
      <c r="AE45" s="26">
        <f t="shared" si="32"/>
        <v>0</v>
      </c>
      <c r="AF45" s="26">
        <v>0</v>
      </c>
      <c r="AG45" s="26">
        <f t="shared" si="33"/>
        <v>0</v>
      </c>
      <c r="AH45" s="26">
        <v>0</v>
      </c>
      <c r="AI45" s="26">
        <f t="shared" si="34"/>
        <v>0</v>
      </c>
      <c r="AJ45" s="26">
        <v>283.21789799999999</v>
      </c>
      <c r="AK45" s="26">
        <f t="shared" si="35"/>
        <v>1.9264829888657056</v>
      </c>
      <c r="AL45" s="46" t="s">
        <v>319</v>
      </c>
      <c r="AM45" s="69"/>
    </row>
    <row r="46" spans="1:39" s="10" customFormat="1" ht="30" x14ac:dyDescent="0.25">
      <c r="A46" s="121">
        <v>271</v>
      </c>
      <c r="B46" s="47" t="s">
        <v>90</v>
      </c>
      <c r="C46" s="25" t="s">
        <v>1</v>
      </c>
      <c r="D46" s="26">
        <v>35573.446969999997</v>
      </c>
      <c r="E46" s="26">
        <v>35573.446969999997</v>
      </c>
      <c r="F46" s="26">
        <f t="shared" si="20"/>
        <v>100</v>
      </c>
      <c r="G46" s="25">
        <v>1</v>
      </c>
      <c r="H46" s="26">
        <v>0</v>
      </c>
      <c r="I46" s="26">
        <f t="shared" si="21"/>
        <v>0</v>
      </c>
      <c r="J46" s="26">
        <v>0</v>
      </c>
      <c r="K46" s="26">
        <f t="shared" si="22"/>
        <v>0</v>
      </c>
      <c r="L46" s="26">
        <v>0</v>
      </c>
      <c r="M46" s="26">
        <f t="shared" si="23"/>
        <v>0</v>
      </c>
      <c r="N46" s="27">
        <v>0</v>
      </c>
      <c r="O46" s="28">
        <f t="shared" si="24"/>
        <v>0</v>
      </c>
      <c r="P46" s="27">
        <v>0</v>
      </c>
      <c r="Q46" s="28">
        <f t="shared" si="25"/>
        <v>0</v>
      </c>
      <c r="R46" s="27">
        <v>35573.446969999997</v>
      </c>
      <c r="S46" s="28">
        <f t="shared" si="26"/>
        <v>100</v>
      </c>
      <c r="T46" s="27">
        <v>0</v>
      </c>
      <c r="U46" s="28">
        <f t="shared" si="27"/>
        <v>0</v>
      </c>
      <c r="V46" s="27">
        <v>0</v>
      </c>
      <c r="W46" s="28">
        <f t="shared" si="28"/>
        <v>0</v>
      </c>
      <c r="X46" s="26">
        <f t="shared" si="29"/>
        <v>100</v>
      </c>
      <c r="Y46" s="26" t="s">
        <v>216</v>
      </c>
      <c r="Z46" s="26">
        <v>0</v>
      </c>
      <c r="AA46" s="26">
        <f t="shared" si="30"/>
        <v>0</v>
      </c>
      <c r="AB46" s="26">
        <v>0</v>
      </c>
      <c r="AC46" s="26">
        <f t="shared" si="31"/>
        <v>0</v>
      </c>
      <c r="AD46" s="26">
        <v>0</v>
      </c>
      <c r="AE46" s="26">
        <f t="shared" si="32"/>
        <v>0</v>
      </c>
      <c r="AF46" s="26">
        <v>0</v>
      </c>
      <c r="AG46" s="26">
        <f t="shared" si="33"/>
        <v>0</v>
      </c>
      <c r="AH46" s="26">
        <v>2049.8973620000002</v>
      </c>
      <c r="AI46" s="26">
        <f t="shared" si="34"/>
        <v>5.7624366953495718</v>
      </c>
      <c r="AJ46" s="26">
        <v>6054.8291010000003</v>
      </c>
      <c r="AK46" s="26">
        <f t="shared" si="35"/>
        <v>17.020642126994872</v>
      </c>
      <c r="AL46" s="125" t="s">
        <v>319</v>
      </c>
      <c r="AM46" s="69"/>
    </row>
    <row r="47" spans="1:39" s="10" customFormat="1" ht="30" x14ac:dyDescent="0.25">
      <c r="A47" s="121">
        <v>281</v>
      </c>
      <c r="B47" s="47" t="s">
        <v>107</v>
      </c>
      <c r="C47" s="25" t="s">
        <v>1</v>
      </c>
      <c r="D47" s="26">
        <v>17951.542290000001</v>
      </c>
      <c r="E47" s="26">
        <v>17951.542290000001</v>
      </c>
      <c r="F47" s="26">
        <f t="shared" si="20"/>
        <v>100</v>
      </c>
      <c r="G47" s="25">
        <v>1</v>
      </c>
      <c r="H47" s="26">
        <v>0</v>
      </c>
      <c r="I47" s="26">
        <f t="shared" si="21"/>
        <v>0</v>
      </c>
      <c r="J47" s="26">
        <v>0</v>
      </c>
      <c r="K47" s="26">
        <f t="shared" si="22"/>
        <v>0</v>
      </c>
      <c r="L47" s="26">
        <v>0</v>
      </c>
      <c r="M47" s="26">
        <f t="shared" si="23"/>
        <v>0</v>
      </c>
      <c r="N47" s="27">
        <v>11646.9335842</v>
      </c>
      <c r="O47" s="28">
        <f t="shared" si="24"/>
        <v>64.879849296781501</v>
      </c>
      <c r="P47" s="27">
        <v>0</v>
      </c>
      <c r="Q47" s="28">
        <f t="shared" si="25"/>
        <v>0</v>
      </c>
      <c r="R47" s="27">
        <v>0</v>
      </c>
      <c r="S47" s="28">
        <f t="shared" si="26"/>
        <v>0</v>
      </c>
      <c r="T47" s="27">
        <v>0</v>
      </c>
      <c r="U47" s="28">
        <f t="shared" si="27"/>
        <v>0</v>
      </c>
      <c r="V47" s="27">
        <v>17951.542290000001</v>
      </c>
      <c r="W47" s="28">
        <f t="shared" si="28"/>
        <v>100</v>
      </c>
      <c r="X47" s="26">
        <f t="shared" si="29"/>
        <v>100</v>
      </c>
      <c r="Y47" s="26" t="s">
        <v>216</v>
      </c>
      <c r="Z47" s="26">
        <v>0</v>
      </c>
      <c r="AA47" s="26">
        <f t="shared" si="30"/>
        <v>0</v>
      </c>
      <c r="AB47" s="26">
        <v>0</v>
      </c>
      <c r="AC47" s="26">
        <f t="shared" si="31"/>
        <v>0</v>
      </c>
      <c r="AD47" s="26">
        <v>17951.542290000001</v>
      </c>
      <c r="AE47" s="26">
        <f t="shared" si="32"/>
        <v>100</v>
      </c>
      <c r="AF47" s="26">
        <v>0</v>
      </c>
      <c r="AG47" s="26">
        <f t="shared" si="33"/>
        <v>0</v>
      </c>
      <c r="AH47" s="26">
        <v>52.196646999999999</v>
      </c>
      <c r="AI47" s="26">
        <f t="shared" si="34"/>
        <v>0.29076413690135366</v>
      </c>
      <c r="AJ47" s="26">
        <v>1434.1711069999999</v>
      </c>
      <c r="AK47" s="26">
        <f t="shared" si="35"/>
        <v>7.9891247438885085</v>
      </c>
      <c r="AL47" s="46" t="s">
        <v>319</v>
      </c>
      <c r="AM47" s="69"/>
    </row>
    <row r="48" spans="1:39" s="10" customFormat="1" x14ac:dyDescent="0.25">
      <c r="A48" s="121">
        <v>284</v>
      </c>
      <c r="B48" s="47" t="s">
        <v>109</v>
      </c>
      <c r="C48" s="25" t="s">
        <v>1</v>
      </c>
      <c r="D48" s="26">
        <v>531941.03550999996</v>
      </c>
      <c r="E48" s="26">
        <v>531941.03550999996</v>
      </c>
      <c r="F48" s="26">
        <f t="shared" si="20"/>
        <v>100</v>
      </c>
      <c r="G48" s="25">
        <v>1</v>
      </c>
      <c r="H48" s="26">
        <v>0</v>
      </c>
      <c r="I48" s="26">
        <f t="shared" si="21"/>
        <v>0</v>
      </c>
      <c r="J48" s="26">
        <v>0</v>
      </c>
      <c r="K48" s="26">
        <f t="shared" si="22"/>
        <v>0</v>
      </c>
      <c r="L48" s="26">
        <v>0</v>
      </c>
      <c r="M48" s="26">
        <f t="shared" si="23"/>
        <v>0</v>
      </c>
      <c r="N48" s="27">
        <v>0</v>
      </c>
      <c r="O48" s="28">
        <f t="shared" si="24"/>
        <v>0</v>
      </c>
      <c r="P48" s="27">
        <v>0</v>
      </c>
      <c r="Q48" s="28">
        <f t="shared" si="25"/>
        <v>0</v>
      </c>
      <c r="R48" s="27">
        <v>499270.74245999899</v>
      </c>
      <c r="S48" s="28">
        <f t="shared" si="26"/>
        <v>93.858286751899442</v>
      </c>
      <c r="T48" s="27">
        <v>32670.293050100001</v>
      </c>
      <c r="U48" s="28">
        <f t="shared" si="27"/>
        <v>6.141713248119177</v>
      </c>
      <c r="V48" s="27">
        <v>0</v>
      </c>
      <c r="W48" s="28">
        <f t="shared" si="28"/>
        <v>0</v>
      </c>
      <c r="X48" s="26">
        <f t="shared" si="29"/>
        <v>100</v>
      </c>
      <c r="Y48" s="26" t="s">
        <v>216</v>
      </c>
      <c r="Z48" s="26">
        <v>0</v>
      </c>
      <c r="AA48" s="26">
        <f t="shared" si="30"/>
        <v>0</v>
      </c>
      <c r="AB48" s="26">
        <v>0</v>
      </c>
      <c r="AC48" s="26">
        <f t="shared" si="31"/>
        <v>0</v>
      </c>
      <c r="AD48" s="26">
        <v>0</v>
      </c>
      <c r="AE48" s="26">
        <f t="shared" si="32"/>
        <v>0</v>
      </c>
      <c r="AF48" s="26">
        <v>11900</v>
      </c>
      <c r="AG48" s="26">
        <f t="shared" si="33"/>
        <v>2.237090054274689</v>
      </c>
      <c r="AH48" s="26">
        <v>42460.381049000003</v>
      </c>
      <c r="AI48" s="26">
        <f t="shared" si="34"/>
        <v>7.9821593399522177</v>
      </c>
      <c r="AJ48" s="26">
        <v>32474.387033999999</v>
      </c>
      <c r="AK48" s="26">
        <f t="shared" si="35"/>
        <v>6.1048847270948166</v>
      </c>
      <c r="AL48" s="46" t="s">
        <v>319</v>
      </c>
      <c r="AM48" s="69"/>
    </row>
    <row r="49" spans="1:39" s="10" customFormat="1" ht="30" x14ac:dyDescent="0.25">
      <c r="A49" s="121">
        <v>287</v>
      </c>
      <c r="B49" s="47" t="s">
        <v>112</v>
      </c>
      <c r="C49" s="25" t="s">
        <v>1</v>
      </c>
      <c r="D49" s="26">
        <v>56287.219599999997</v>
      </c>
      <c r="E49" s="26">
        <v>56287.219599999997</v>
      </c>
      <c r="F49" s="26">
        <f t="shared" si="20"/>
        <v>100</v>
      </c>
      <c r="G49" s="25">
        <v>1</v>
      </c>
      <c r="H49" s="26">
        <v>0</v>
      </c>
      <c r="I49" s="26">
        <f t="shared" si="21"/>
        <v>0</v>
      </c>
      <c r="J49" s="26">
        <v>0</v>
      </c>
      <c r="K49" s="26">
        <f t="shared" si="22"/>
        <v>0</v>
      </c>
      <c r="L49" s="26">
        <v>0</v>
      </c>
      <c r="M49" s="26">
        <f t="shared" si="23"/>
        <v>0</v>
      </c>
      <c r="N49" s="27">
        <v>539.02723692200004</v>
      </c>
      <c r="O49" s="28">
        <f t="shared" si="24"/>
        <v>0.95763699246924616</v>
      </c>
      <c r="P49" s="27">
        <v>0</v>
      </c>
      <c r="Q49" s="28">
        <f t="shared" si="25"/>
        <v>0</v>
      </c>
      <c r="R49" s="27">
        <v>51845.329831499999</v>
      </c>
      <c r="S49" s="28">
        <f t="shared" si="26"/>
        <v>92.108528720967414</v>
      </c>
      <c r="T49" s="27">
        <v>4441.8897685299999</v>
      </c>
      <c r="U49" s="28">
        <f t="shared" si="27"/>
        <v>7.8914712790858834</v>
      </c>
      <c r="V49" s="27">
        <v>0</v>
      </c>
      <c r="W49" s="28">
        <f t="shared" si="28"/>
        <v>0</v>
      </c>
      <c r="X49" s="26">
        <f t="shared" si="29"/>
        <v>100</v>
      </c>
      <c r="Y49" s="26" t="s">
        <v>216</v>
      </c>
      <c r="Z49" s="26">
        <v>0</v>
      </c>
      <c r="AA49" s="26">
        <f t="shared" si="30"/>
        <v>0</v>
      </c>
      <c r="AB49" s="26">
        <v>0</v>
      </c>
      <c r="AC49" s="26">
        <f t="shared" si="31"/>
        <v>0</v>
      </c>
      <c r="AD49" s="26">
        <v>0</v>
      </c>
      <c r="AE49" s="26">
        <f t="shared" si="32"/>
        <v>0</v>
      </c>
      <c r="AF49" s="26">
        <v>250.990015</v>
      </c>
      <c r="AG49" s="26">
        <f t="shared" si="33"/>
        <v>0.44590942097271402</v>
      </c>
      <c r="AH49" s="26">
        <v>5453.2176440000003</v>
      </c>
      <c r="AI49" s="26">
        <f t="shared" si="34"/>
        <v>9.6881986403890519</v>
      </c>
      <c r="AJ49" s="26">
        <v>4140.2010790000004</v>
      </c>
      <c r="AK49" s="26">
        <f t="shared" si="35"/>
        <v>7.3554904797607037</v>
      </c>
      <c r="AL49" s="46" t="s">
        <v>319</v>
      </c>
      <c r="AM49" s="70"/>
    </row>
    <row r="50" spans="1:39" s="10" customFormat="1" ht="30" x14ac:dyDescent="0.25">
      <c r="A50" s="121">
        <v>288</v>
      </c>
      <c r="B50" s="47" t="s">
        <v>113</v>
      </c>
      <c r="C50" s="25" t="s">
        <v>1</v>
      </c>
      <c r="D50" s="26">
        <v>5619.3262500000001</v>
      </c>
      <c r="E50" s="26">
        <v>5619.3262500000001</v>
      </c>
      <c r="F50" s="26">
        <f t="shared" si="20"/>
        <v>100</v>
      </c>
      <c r="G50" s="25">
        <v>1</v>
      </c>
      <c r="H50" s="26">
        <v>0</v>
      </c>
      <c r="I50" s="26">
        <f t="shared" si="21"/>
        <v>0</v>
      </c>
      <c r="J50" s="26">
        <v>0</v>
      </c>
      <c r="K50" s="26">
        <f t="shared" si="22"/>
        <v>0</v>
      </c>
      <c r="L50" s="26">
        <v>0</v>
      </c>
      <c r="M50" s="26">
        <f t="shared" si="23"/>
        <v>0</v>
      </c>
      <c r="N50" s="27">
        <v>0</v>
      </c>
      <c r="O50" s="28">
        <f t="shared" si="24"/>
        <v>0</v>
      </c>
      <c r="P50" s="27">
        <v>0</v>
      </c>
      <c r="Q50" s="28">
        <f t="shared" si="25"/>
        <v>0</v>
      </c>
      <c r="R50" s="27">
        <v>5619.3262500600003</v>
      </c>
      <c r="S50" s="28">
        <f t="shared" si="26"/>
        <v>100.00000000106775</v>
      </c>
      <c r="T50" s="27">
        <v>0</v>
      </c>
      <c r="U50" s="28">
        <f t="shared" si="27"/>
        <v>0</v>
      </c>
      <c r="V50" s="27">
        <v>0</v>
      </c>
      <c r="W50" s="28">
        <f t="shared" si="28"/>
        <v>0</v>
      </c>
      <c r="X50" s="26">
        <f t="shared" si="29"/>
        <v>100</v>
      </c>
      <c r="Y50" s="26" t="s">
        <v>216</v>
      </c>
      <c r="Z50" s="26">
        <v>0</v>
      </c>
      <c r="AA50" s="26">
        <f t="shared" si="30"/>
        <v>0</v>
      </c>
      <c r="AB50" s="26">
        <v>0</v>
      </c>
      <c r="AC50" s="26">
        <f t="shared" si="31"/>
        <v>0</v>
      </c>
      <c r="AD50" s="26">
        <v>0</v>
      </c>
      <c r="AE50" s="26">
        <f t="shared" si="32"/>
        <v>0</v>
      </c>
      <c r="AF50" s="26">
        <v>0</v>
      </c>
      <c r="AG50" s="26">
        <f t="shared" si="33"/>
        <v>0</v>
      </c>
      <c r="AH50" s="26">
        <v>0</v>
      </c>
      <c r="AI50" s="26">
        <f t="shared" si="34"/>
        <v>0</v>
      </c>
      <c r="AJ50" s="26">
        <v>1155.356806</v>
      </c>
      <c r="AK50" s="26">
        <f t="shared" si="35"/>
        <v>20.560415156532333</v>
      </c>
      <c r="AL50" s="46" t="s">
        <v>319</v>
      </c>
      <c r="AM50" s="69"/>
    </row>
    <row r="51" spans="1:39" s="10" customFormat="1" ht="30" x14ac:dyDescent="0.25">
      <c r="A51" s="121">
        <v>296</v>
      </c>
      <c r="B51" s="47" t="s">
        <v>127</v>
      </c>
      <c r="C51" s="25" t="s">
        <v>1</v>
      </c>
      <c r="D51" s="26">
        <v>4023.895379</v>
      </c>
      <c r="E51" s="26">
        <v>4023.895379</v>
      </c>
      <c r="F51" s="26">
        <f t="shared" si="20"/>
        <v>100</v>
      </c>
      <c r="G51" s="25">
        <v>1</v>
      </c>
      <c r="H51" s="26">
        <v>0</v>
      </c>
      <c r="I51" s="26">
        <f t="shared" si="21"/>
        <v>0</v>
      </c>
      <c r="J51" s="26">
        <v>0</v>
      </c>
      <c r="K51" s="26">
        <f t="shared" si="22"/>
        <v>0</v>
      </c>
      <c r="L51" s="26">
        <v>0</v>
      </c>
      <c r="M51" s="26">
        <f t="shared" si="23"/>
        <v>0</v>
      </c>
      <c r="N51" s="27">
        <v>0</v>
      </c>
      <c r="O51" s="28">
        <f t="shared" si="24"/>
        <v>0</v>
      </c>
      <c r="P51" s="27">
        <v>0</v>
      </c>
      <c r="Q51" s="28">
        <f t="shared" si="25"/>
        <v>0</v>
      </c>
      <c r="R51" s="27">
        <v>4023.8953789699999</v>
      </c>
      <c r="S51" s="28">
        <f t="shared" si="26"/>
        <v>99.999999999254442</v>
      </c>
      <c r="T51" s="27">
        <v>0</v>
      </c>
      <c r="U51" s="28">
        <f t="shared" si="27"/>
        <v>0</v>
      </c>
      <c r="V51" s="27">
        <v>0</v>
      </c>
      <c r="W51" s="28">
        <f t="shared" si="28"/>
        <v>0</v>
      </c>
      <c r="X51" s="26">
        <f t="shared" si="29"/>
        <v>100</v>
      </c>
      <c r="Y51" s="26" t="s">
        <v>216</v>
      </c>
      <c r="Z51" s="26">
        <v>0</v>
      </c>
      <c r="AA51" s="26">
        <f t="shared" si="30"/>
        <v>0</v>
      </c>
      <c r="AB51" s="26">
        <v>0</v>
      </c>
      <c r="AC51" s="26">
        <f t="shared" si="31"/>
        <v>0</v>
      </c>
      <c r="AD51" s="26">
        <v>0</v>
      </c>
      <c r="AE51" s="26">
        <f t="shared" si="32"/>
        <v>0</v>
      </c>
      <c r="AF51" s="26">
        <v>0</v>
      </c>
      <c r="AG51" s="26">
        <f t="shared" si="33"/>
        <v>0</v>
      </c>
      <c r="AH51" s="26">
        <v>425.97950200000002</v>
      </c>
      <c r="AI51" s="26">
        <f t="shared" si="34"/>
        <v>10.586246954210386</v>
      </c>
      <c r="AJ51" s="26">
        <v>252.25058300000001</v>
      </c>
      <c r="AK51" s="26">
        <f t="shared" si="35"/>
        <v>6.2688156435788889</v>
      </c>
      <c r="AL51" s="46" t="s">
        <v>319</v>
      </c>
      <c r="AM51" s="69"/>
    </row>
    <row r="52" spans="1:39" s="10" customFormat="1" ht="60" x14ac:dyDescent="0.25">
      <c r="A52" s="121">
        <v>333</v>
      </c>
      <c r="B52" s="47" t="s">
        <v>165</v>
      </c>
      <c r="C52" s="25" t="s">
        <v>1</v>
      </c>
      <c r="D52" s="26">
        <v>1006.5741</v>
      </c>
      <c r="E52" s="26">
        <v>1006.5741</v>
      </c>
      <c r="F52" s="26">
        <f t="shared" si="20"/>
        <v>100</v>
      </c>
      <c r="G52" s="25">
        <v>1</v>
      </c>
      <c r="H52" s="26">
        <v>0</v>
      </c>
      <c r="I52" s="26">
        <f t="shared" si="21"/>
        <v>0</v>
      </c>
      <c r="J52" s="26">
        <v>0</v>
      </c>
      <c r="K52" s="26">
        <f t="shared" si="22"/>
        <v>0</v>
      </c>
      <c r="L52" s="26">
        <v>0</v>
      </c>
      <c r="M52" s="26">
        <f t="shared" si="23"/>
        <v>0</v>
      </c>
      <c r="N52" s="27">
        <v>106.408015781</v>
      </c>
      <c r="O52" s="28">
        <f t="shared" si="24"/>
        <v>10.571304763454572</v>
      </c>
      <c r="P52" s="27">
        <v>0</v>
      </c>
      <c r="Q52" s="28">
        <f t="shared" si="25"/>
        <v>0</v>
      </c>
      <c r="R52" s="27">
        <v>0</v>
      </c>
      <c r="S52" s="28">
        <f t="shared" si="26"/>
        <v>0</v>
      </c>
      <c r="T52" s="27">
        <v>1006.57409999</v>
      </c>
      <c r="U52" s="28">
        <f t="shared" si="27"/>
        <v>99.999999999006533</v>
      </c>
      <c r="V52" s="27">
        <v>0</v>
      </c>
      <c r="W52" s="28">
        <f t="shared" si="28"/>
        <v>0</v>
      </c>
      <c r="X52" s="26">
        <f t="shared" si="29"/>
        <v>100</v>
      </c>
      <c r="Y52" s="26" t="s">
        <v>216</v>
      </c>
      <c r="Z52" s="26">
        <v>1006.5741</v>
      </c>
      <c r="AA52" s="26">
        <f t="shared" si="30"/>
        <v>100</v>
      </c>
      <c r="AB52" s="26">
        <v>0</v>
      </c>
      <c r="AC52" s="26">
        <f t="shared" si="31"/>
        <v>0</v>
      </c>
      <c r="AD52" s="26">
        <v>0</v>
      </c>
      <c r="AE52" s="26">
        <f t="shared" si="32"/>
        <v>0</v>
      </c>
      <c r="AF52" s="26">
        <v>0</v>
      </c>
      <c r="AG52" s="26">
        <f t="shared" si="33"/>
        <v>0</v>
      </c>
      <c r="AH52" s="26">
        <v>0</v>
      </c>
      <c r="AI52" s="26">
        <f t="shared" si="34"/>
        <v>0</v>
      </c>
      <c r="AJ52" s="26">
        <v>0</v>
      </c>
      <c r="AK52" s="26">
        <f t="shared" si="35"/>
        <v>0</v>
      </c>
      <c r="AL52" s="46" t="s">
        <v>319</v>
      </c>
      <c r="AM52" s="69"/>
    </row>
    <row r="53" spans="1:39" s="10" customFormat="1" ht="60" x14ac:dyDescent="0.25">
      <c r="A53" s="121">
        <v>24</v>
      </c>
      <c r="B53" s="47" t="s">
        <v>38</v>
      </c>
      <c r="C53" s="25" t="s">
        <v>1</v>
      </c>
      <c r="D53" s="26">
        <v>90750.160816200005</v>
      </c>
      <c r="E53" s="26">
        <v>90750.160816000003</v>
      </c>
      <c r="F53" s="26">
        <f t="shared" si="20"/>
        <v>99.999999999779618</v>
      </c>
      <c r="G53" s="25">
        <v>1</v>
      </c>
      <c r="H53" s="26">
        <v>0</v>
      </c>
      <c r="I53" s="26">
        <f t="shared" si="21"/>
        <v>0</v>
      </c>
      <c r="J53" s="26">
        <v>0</v>
      </c>
      <c r="K53" s="26">
        <f t="shared" si="22"/>
        <v>0</v>
      </c>
      <c r="L53" s="26">
        <v>0</v>
      </c>
      <c r="M53" s="26">
        <f t="shared" si="23"/>
        <v>0</v>
      </c>
      <c r="N53" s="27">
        <v>0</v>
      </c>
      <c r="O53" s="28">
        <f t="shared" si="24"/>
        <v>0</v>
      </c>
      <c r="P53" s="27">
        <v>0</v>
      </c>
      <c r="Q53" s="28">
        <f t="shared" si="25"/>
        <v>0</v>
      </c>
      <c r="R53" s="27">
        <v>90750.160793699906</v>
      </c>
      <c r="S53" s="28">
        <f t="shared" si="26"/>
        <v>99.999999975206535</v>
      </c>
      <c r="T53" s="27">
        <v>0</v>
      </c>
      <c r="U53" s="28">
        <f t="shared" si="27"/>
        <v>0</v>
      </c>
      <c r="V53" s="27">
        <v>0</v>
      </c>
      <c r="W53" s="28">
        <f t="shared" si="28"/>
        <v>0</v>
      </c>
      <c r="X53" s="26">
        <f t="shared" si="29"/>
        <v>99.999999999779618</v>
      </c>
      <c r="Y53" s="26" t="s">
        <v>216</v>
      </c>
      <c r="Z53" s="26">
        <v>0</v>
      </c>
      <c r="AA53" s="26">
        <f t="shared" si="30"/>
        <v>0</v>
      </c>
      <c r="AB53" s="26">
        <v>0</v>
      </c>
      <c r="AC53" s="26">
        <f t="shared" si="31"/>
        <v>0</v>
      </c>
      <c r="AD53" s="26">
        <v>90750.160816000003</v>
      </c>
      <c r="AE53" s="26">
        <f t="shared" si="32"/>
        <v>99.999999999779618</v>
      </c>
      <c r="AF53" s="26">
        <v>0</v>
      </c>
      <c r="AG53" s="26">
        <f t="shared" si="33"/>
        <v>0</v>
      </c>
      <c r="AH53" s="26">
        <v>13819.688889999999</v>
      </c>
      <c r="AI53" s="26">
        <f t="shared" si="34"/>
        <v>15.228280331083466</v>
      </c>
      <c r="AJ53" s="26">
        <v>13534.841794</v>
      </c>
      <c r="AK53" s="26">
        <f t="shared" si="35"/>
        <v>14.914399789784028</v>
      </c>
      <c r="AL53" s="46" t="s">
        <v>319</v>
      </c>
      <c r="AM53" s="69"/>
    </row>
    <row r="54" spans="1:39" s="10" customFormat="1" ht="45" x14ac:dyDescent="0.25">
      <c r="A54" s="121">
        <v>154</v>
      </c>
      <c r="B54" s="47" t="s">
        <v>74</v>
      </c>
      <c r="C54" s="25" t="s">
        <v>1</v>
      </c>
      <c r="D54" s="26">
        <v>34535.793701199997</v>
      </c>
      <c r="E54" s="26">
        <v>34535.793701000002</v>
      </c>
      <c r="F54" s="26">
        <f t="shared" si="20"/>
        <v>99.999999999420908</v>
      </c>
      <c r="G54" s="25">
        <v>1</v>
      </c>
      <c r="H54" s="26">
        <v>0</v>
      </c>
      <c r="I54" s="26">
        <f t="shared" si="21"/>
        <v>0</v>
      </c>
      <c r="J54" s="26">
        <v>0</v>
      </c>
      <c r="K54" s="26">
        <f t="shared" si="22"/>
        <v>0</v>
      </c>
      <c r="L54" s="26">
        <v>0</v>
      </c>
      <c r="M54" s="26">
        <f t="shared" si="23"/>
        <v>0</v>
      </c>
      <c r="N54" s="27">
        <v>0</v>
      </c>
      <c r="O54" s="28">
        <f t="shared" si="24"/>
        <v>0</v>
      </c>
      <c r="P54" s="27">
        <v>0</v>
      </c>
      <c r="Q54" s="28">
        <f t="shared" si="25"/>
        <v>0</v>
      </c>
      <c r="R54" s="27">
        <v>34535.793701199997</v>
      </c>
      <c r="S54" s="28">
        <f t="shared" si="26"/>
        <v>100</v>
      </c>
      <c r="T54" s="27">
        <v>0</v>
      </c>
      <c r="U54" s="28">
        <f t="shared" si="27"/>
        <v>0</v>
      </c>
      <c r="V54" s="27">
        <v>0</v>
      </c>
      <c r="W54" s="28">
        <f t="shared" si="28"/>
        <v>0</v>
      </c>
      <c r="X54" s="26">
        <f t="shared" si="29"/>
        <v>99.999999999420908</v>
      </c>
      <c r="Y54" s="26" t="s">
        <v>216</v>
      </c>
      <c r="Z54" s="26">
        <v>0</v>
      </c>
      <c r="AA54" s="26">
        <f t="shared" si="30"/>
        <v>0</v>
      </c>
      <c r="AB54" s="26">
        <v>0</v>
      </c>
      <c r="AC54" s="26">
        <f t="shared" si="31"/>
        <v>0</v>
      </c>
      <c r="AD54" s="26">
        <v>0</v>
      </c>
      <c r="AE54" s="26">
        <f t="shared" si="32"/>
        <v>0</v>
      </c>
      <c r="AF54" s="26">
        <v>1175</v>
      </c>
      <c r="AG54" s="26">
        <f t="shared" si="33"/>
        <v>3.4022672539857477</v>
      </c>
      <c r="AH54" s="26">
        <v>592.537871</v>
      </c>
      <c r="AI54" s="26">
        <f t="shared" si="34"/>
        <v>1.715721017233814</v>
      </c>
      <c r="AJ54" s="26">
        <v>250.68339700000001</v>
      </c>
      <c r="AK54" s="26">
        <f t="shared" si="35"/>
        <v>0.72586545764341204</v>
      </c>
      <c r="AL54" s="46" t="s">
        <v>319</v>
      </c>
      <c r="AM54" s="69"/>
    </row>
    <row r="55" spans="1:39" s="10" customFormat="1" ht="45" x14ac:dyDescent="0.25">
      <c r="A55" s="121">
        <v>42</v>
      </c>
      <c r="B55" s="47" t="s">
        <v>26</v>
      </c>
      <c r="C55" s="25" t="s">
        <v>1</v>
      </c>
      <c r="D55" s="26">
        <v>127569.882081</v>
      </c>
      <c r="E55" s="26">
        <v>127569.88208</v>
      </c>
      <c r="F55" s="26">
        <f t="shared" si="20"/>
        <v>99.999999999216101</v>
      </c>
      <c r="G55" s="25">
        <v>1</v>
      </c>
      <c r="H55" s="26">
        <v>0</v>
      </c>
      <c r="I55" s="26">
        <f t="shared" si="21"/>
        <v>0</v>
      </c>
      <c r="J55" s="26">
        <v>0</v>
      </c>
      <c r="K55" s="26">
        <f t="shared" si="22"/>
        <v>0</v>
      </c>
      <c r="L55" s="26">
        <v>0</v>
      </c>
      <c r="M55" s="26">
        <f t="shared" si="23"/>
        <v>0</v>
      </c>
      <c r="N55" s="27">
        <v>102132.26992200001</v>
      </c>
      <c r="O55" s="28">
        <f t="shared" si="24"/>
        <v>80.059860725709157</v>
      </c>
      <c r="P55" s="27">
        <v>0</v>
      </c>
      <c r="Q55" s="28">
        <f t="shared" si="25"/>
        <v>0</v>
      </c>
      <c r="R55" s="27">
        <v>0</v>
      </c>
      <c r="S55" s="28">
        <f t="shared" si="26"/>
        <v>0</v>
      </c>
      <c r="T55" s="27">
        <v>0</v>
      </c>
      <c r="U55" s="28">
        <f t="shared" si="27"/>
        <v>0</v>
      </c>
      <c r="V55" s="27">
        <v>127569.88208</v>
      </c>
      <c r="W55" s="28">
        <f t="shared" si="28"/>
        <v>99.999999999216101</v>
      </c>
      <c r="X55" s="26">
        <f t="shared" si="29"/>
        <v>99.999999999216101</v>
      </c>
      <c r="Y55" s="26" t="s">
        <v>216</v>
      </c>
      <c r="Z55" s="26">
        <v>0</v>
      </c>
      <c r="AA55" s="26">
        <f t="shared" si="30"/>
        <v>0</v>
      </c>
      <c r="AB55" s="26">
        <v>0</v>
      </c>
      <c r="AC55" s="26">
        <f t="shared" si="31"/>
        <v>0</v>
      </c>
      <c r="AD55" s="26">
        <v>127569.88208</v>
      </c>
      <c r="AE55" s="26">
        <f t="shared" si="32"/>
        <v>99.999999999216101</v>
      </c>
      <c r="AF55" s="26">
        <v>0</v>
      </c>
      <c r="AG55" s="26">
        <f t="shared" si="33"/>
        <v>0</v>
      </c>
      <c r="AH55" s="26">
        <v>9240.7814359999993</v>
      </c>
      <c r="AI55" s="26">
        <f t="shared" si="34"/>
        <v>7.2437014797368873</v>
      </c>
      <c r="AJ55" s="26">
        <v>28493.295610000001</v>
      </c>
      <c r="AK55" s="26">
        <f t="shared" si="35"/>
        <v>22.335440893414241</v>
      </c>
      <c r="AL55" s="46" t="s">
        <v>319</v>
      </c>
      <c r="AM55" s="69"/>
    </row>
    <row r="56" spans="1:39" s="10" customFormat="1" ht="30" x14ac:dyDescent="0.25">
      <c r="A56" s="128" t="s">
        <v>356</v>
      </c>
      <c r="B56" s="47" t="s">
        <v>146</v>
      </c>
      <c r="C56" s="25" t="s">
        <v>1</v>
      </c>
      <c r="D56" s="26">
        <v>8370.0759980700004</v>
      </c>
      <c r="E56" s="26">
        <v>8370.0759980000003</v>
      </c>
      <c r="F56" s="26">
        <f t="shared" si="20"/>
        <v>99.999999999163677</v>
      </c>
      <c r="G56" s="25">
        <v>1</v>
      </c>
      <c r="H56" s="26">
        <v>0</v>
      </c>
      <c r="I56" s="26">
        <f t="shared" si="21"/>
        <v>0</v>
      </c>
      <c r="J56" s="26">
        <v>0</v>
      </c>
      <c r="K56" s="26">
        <f t="shared" si="22"/>
        <v>0</v>
      </c>
      <c r="L56" s="26">
        <v>0</v>
      </c>
      <c r="M56" s="26">
        <f t="shared" si="23"/>
        <v>0</v>
      </c>
      <c r="N56" s="27">
        <v>0</v>
      </c>
      <c r="O56" s="28">
        <f t="shared" si="24"/>
        <v>0</v>
      </c>
      <c r="P56" s="27">
        <v>0</v>
      </c>
      <c r="Q56" s="28">
        <f t="shared" si="25"/>
        <v>0</v>
      </c>
      <c r="R56" s="27">
        <v>0</v>
      </c>
      <c r="S56" s="28">
        <f t="shared" si="26"/>
        <v>0</v>
      </c>
      <c r="T56" s="27">
        <v>8370.07599802</v>
      </c>
      <c r="U56" s="28">
        <f t="shared" si="27"/>
        <v>99.999999999402633</v>
      </c>
      <c r="V56" s="27">
        <v>0</v>
      </c>
      <c r="W56" s="28">
        <f t="shared" si="28"/>
        <v>0</v>
      </c>
      <c r="X56" s="26">
        <f t="shared" si="29"/>
        <v>99.999999999163677</v>
      </c>
      <c r="Y56" s="26" t="s">
        <v>216</v>
      </c>
      <c r="Z56" s="26">
        <v>0</v>
      </c>
      <c r="AA56" s="26">
        <f t="shared" si="30"/>
        <v>0</v>
      </c>
      <c r="AB56" s="26">
        <v>0</v>
      </c>
      <c r="AC56" s="26">
        <f t="shared" si="31"/>
        <v>0</v>
      </c>
      <c r="AD56" s="26">
        <v>8370.0759980000003</v>
      </c>
      <c r="AE56" s="26">
        <f t="shared" si="32"/>
        <v>99.999999999163677</v>
      </c>
      <c r="AF56" s="26">
        <v>0</v>
      </c>
      <c r="AG56" s="26">
        <f t="shared" si="33"/>
        <v>0</v>
      </c>
      <c r="AH56" s="26">
        <v>0</v>
      </c>
      <c r="AI56" s="26">
        <f t="shared" si="34"/>
        <v>0</v>
      </c>
      <c r="AJ56" s="26">
        <v>785.09349499999996</v>
      </c>
      <c r="AK56" s="26">
        <f t="shared" si="35"/>
        <v>9.3797654308160325</v>
      </c>
      <c r="AL56" s="125" t="s">
        <v>319</v>
      </c>
      <c r="AM56" s="69"/>
    </row>
    <row r="57" spans="1:39" s="10" customFormat="1" ht="30" x14ac:dyDescent="0.25">
      <c r="A57" s="128" t="s">
        <v>353</v>
      </c>
      <c r="B57" s="47" t="s">
        <v>170</v>
      </c>
      <c r="C57" s="25" t="s">
        <v>1</v>
      </c>
      <c r="D57" s="26">
        <v>3043.9112500299998</v>
      </c>
      <c r="E57" s="26">
        <v>3043.9112500000001</v>
      </c>
      <c r="F57" s="26">
        <f t="shared" si="20"/>
        <v>99.999999999014435</v>
      </c>
      <c r="G57" s="25">
        <v>1</v>
      </c>
      <c r="H57" s="26">
        <v>0</v>
      </c>
      <c r="I57" s="26">
        <f t="shared" si="21"/>
        <v>0</v>
      </c>
      <c r="J57" s="26">
        <v>0</v>
      </c>
      <c r="K57" s="26">
        <f t="shared" si="22"/>
        <v>0</v>
      </c>
      <c r="L57" s="26">
        <v>0</v>
      </c>
      <c r="M57" s="26">
        <f t="shared" si="23"/>
        <v>0</v>
      </c>
      <c r="N57" s="27">
        <v>0</v>
      </c>
      <c r="O57" s="28">
        <f t="shared" si="24"/>
        <v>0</v>
      </c>
      <c r="P57" s="27">
        <v>0</v>
      </c>
      <c r="Q57" s="28">
        <f t="shared" si="25"/>
        <v>0</v>
      </c>
      <c r="R57" s="27">
        <v>0</v>
      </c>
      <c r="S57" s="28">
        <f t="shared" si="26"/>
        <v>0</v>
      </c>
      <c r="T57" s="27">
        <v>3043.9112500699998</v>
      </c>
      <c r="U57" s="28">
        <f t="shared" si="27"/>
        <v>100.00000000131411</v>
      </c>
      <c r="V57" s="27">
        <v>0</v>
      </c>
      <c r="W57" s="28">
        <f t="shared" si="28"/>
        <v>0</v>
      </c>
      <c r="X57" s="26">
        <f t="shared" si="29"/>
        <v>99.999999999014435</v>
      </c>
      <c r="Y57" s="26" t="s">
        <v>216</v>
      </c>
      <c r="Z57" s="26">
        <v>0</v>
      </c>
      <c r="AA57" s="26">
        <f t="shared" si="30"/>
        <v>0</v>
      </c>
      <c r="AB57" s="26">
        <v>0</v>
      </c>
      <c r="AC57" s="26">
        <f t="shared" si="31"/>
        <v>0</v>
      </c>
      <c r="AD57" s="26">
        <v>0</v>
      </c>
      <c r="AE57" s="26">
        <f t="shared" si="32"/>
        <v>0</v>
      </c>
      <c r="AF57" s="26">
        <v>0</v>
      </c>
      <c r="AG57" s="26">
        <f t="shared" si="33"/>
        <v>0</v>
      </c>
      <c r="AH57" s="26">
        <v>156.83952400000001</v>
      </c>
      <c r="AI57" s="26">
        <f t="shared" si="34"/>
        <v>5.1525656011966268</v>
      </c>
      <c r="AJ57" s="26">
        <v>695.95863499999996</v>
      </c>
      <c r="AK57" s="26">
        <f t="shared" si="35"/>
        <v>22.863959486109877</v>
      </c>
      <c r="AL57" s="125" t="s">
        <v>319</v>
      </c>
      <c r="AM57" s="69"/>
    </row>
    <row r="58" spans="1:39" s="10" customFormat="1" ht="30" x14ac:dyDescent="0.25">
      <c r="A58" s="121">
        <v>206</v>
      </c>
      <c r="B58" s="47" t="s">
        <v>42</v>
      </c>
      <c r="C58" s="25" t="s">
        <v>1</v>
      </c>
      <c r="D58" s="26">
        <v>32767.480772499999</v>
      </c>
      <c r="E58" s="26">
        <v>32767.480771999999</v>
      </c>
      <c r="F58" s="26">
        <f t="shared" si="20"/>
        <v>99.999999998474095</v>
      </c>
      <c r="G58" s="25">
        <v>1</v>
      </c>
      <c r="H58" s="26">
        <v>0</v>
      </c>
      <c r="I58" s="26">
        <f t="shared" si="21"/>
        <v>0</v>
      </c>
      <c r="J58" s="26">
        <v>0</v>
      </c>
      <c r="K58" s="26">
        <f t="shared" si="22"/>
        <v>0</v>
      </c>
      <c r="L58" s="26">
        <v>0</v>
      </c>
      <c r="M58" s="26">
        <f t="shared" si="23"/>
        <v>0</v>
      </c>
      <c r="N58" s="27">
        <v>0</v>
      </c>
      <c r="O58" s="28">
        <f t="shared" si="24"/>
        <v>0</v>
      </c>
      <c r="P58" s="27">
        <v>0</v>
      </c>
      <c r="Q58" s="28">
        <f t="shared" si="25"/>
        <v>0</v>
      </c>
      <c r="R58" s="27">
        <v>32767.480772499999</v>
      </c>
      <c r="S58" s="28">
        <f t="shared" si="26"/>
        <v>100</v>
      </c>
      <c r="T58" s="27">
        <v>0</v>
      </c>
      <c r="U58" s="28">
        <f t="shared" si="27"/>
        <v>0</v>
      </c>
      <c r="V58" s="27">
        <v>0</v>
      </c>
      <c r="W58" s="28">
        <f t="shared" si="28"/>
        <v>0</v>
      </c>
      <c r="X58" s="26">
        <f t="shared" si="29"/>
        <v>99.999999998474095</v>
      </c>
      <c r="Y58" s="26" t="s">
        <v>216</v>
      </c>
      <c r="Z58" s="26">
        <v>0</v>
      </c>
      <c r="AA58" s="26">
        <f t="shared" si="30"/>
        <v>0</v>
      </c>
      <c r="AB58" s="26">
        <v>0</v>
      </c>
      <c r="AC58" s="26">
        <f t="shared" si="31"/>
        <v>0</v>
      </c>
      <c r="AD58" s="26">
        <v>0</v>
      </c>
      <c r="AE58" s="26">
        <f t="shared" si="32"/>
        <v>0</v>
      </c>
      <c r="AF58" s="26">
        <v>0</v>
      </c>
      <c r="AG58" s="26">
        <f t="shared" si="33"/>
        <v>0</v>
      </c>
      <c r="AH58" s="26">
        <v>0</v>
      </c>
      <c r="AI58" s="26">
        <f t="shared" si="34"/>
        <v>0</v>
      </c>
      <c r="AJ58" s="26">
        <v>0</v>
      </c>
      <c r="AK58" s="26">
        <f t="shared" si="35"/>
        <v>0</v>
      </c>
      <c r="AL58" s="46" t="s">
        <v>319</v>
      </c>
      <c r="AM58" s="69"/>
    </row>
    <row r="59" spans="1:39" s="10" customFormat="1" ht="30" x14ac:dyDescent="0.25">
      <c r="A59" s="121">
        <v>30</v>
      </c>
      <c r="B59" s="47" t="s">
        <v>45</v>
      </c>
      <c r="C59" s="25" t="s">
        <v>1</v>
      </c>
      <c r="D59" s="26">
        <v>16331.101579300001</v>
      </c>
      <c r="E59" s="26">
        <v>16331.101579</v>
      </c>
      <c r="F59" s="26">
        <f t="shared" si="20"/>
        <v>99.999999998163005</v>
      </c>
      <c r="G59" s="25">
        <v>1</v>
      </c>
      <c r="H59" s="26">
        <v>0</v>
      </c>
      <c r="I59" s="26">
        <f t="shared" si="21"/>
        <v>0</v>
      </c>
      <c r="J59" s="26">
        <v>0</v>
      </c>
      <c r="K59" s="26">
        <f t="shared" si="22"/>
        <v>0</v>
      </c>
      <c r="L59" s="26">
        <v>0</v>
      </c>
      <c r="M59" s="26">
        <f t="shared" si="23"/>
        <v>0</v>
      </c>
      <c r="N59" s="27">
        <v>0</v>
      </c>
      <c r="O59" s="28">
        <f t="shared" si="24"/>
        <v>0</v>
      </c>
      <c r="P59" s="27">
        <v>0</v>
      </c>
      <c r="Q59" s="28">
        <f t="shared" si="25"/>
        <v>0</v>
      </c>
      <c r="R59" s="27">
        <v>16331.1015792</v>
      </c>
      <c r="S59" s="28">
        <f t="shared" si="26"/>
        <v>99.999999999387668</v>
      </c>
      <c r="T59" s="27">
        <v>0</v>
      </c>
      <c r="U59" s="28">
        <f t="shared" si="27"/>
        <v>0</v>
      </c>
      <c r="V59" s="27">
        <v>0</v>
      </c>
      <c r="W59" s="28">
        <f t="shared" si="28"/>
        <v>0</v>
      </c>
      <c r="X59" s="26">
        <f t="shared" si="29"/>
        <v>99.999999998163005</v>
      </c>
      <c r="Y59" s="26" t="s">
        <v>216</v>
      </c>
      <c r="Z59" s="26">
        <v>0</v>
      </c>
      <c r="AA59" s="26">
        <f t="shared" si="30"/>
        <v>0</v>
      </c>
      <c r="AB59" s="26">
        <v>0</v>
      </c>
      <c r="AC59" s="26">
        <f t="shared" si="31"/>
        <v>0</v>
      </c>
      <c r="AD59" s="26">
        <v>0</v>
      </c>
      <c r="AE59" s="26">
        <f t="shared" si="32"/>
        <v>0</v>
      </c>
      <c r="AF59" s="26">
        <v>0</v>
      </c>
      <c r="AG59" s="26">
        <f t="shared" si="33"/>
        <v>0</v>
      </c>
      <c r="AH59" s="26">
        <v>0</v>
      </c>
      <c r="AI59" s="26">
        <f t="shared" si="34"/>
        <v>0</v>
      </c>
      <c r="AJ59" s="26">
        <v>0</v>
      </c>
      <c r="AK59" s="26">
        <f t="shared" si="35"/>
        <v>0</v>
      </c>
      <c r="AL59" s="46" t="s">
        <v>319</v>
      </c>
      <c r="AM59" s="69"/>
    </row>
    <row r="60" spans="1:39" s="10" customFormat="1" x14ac:dyDescent="0.25">
      <c r="A60" s="121">
        <v>299</v>
      </c>
      <c r="B60" s="47" t="s">
        <v>123</v>
      </c>
      <c r="C60" s="25" t="s">
        <v>1</v>
      </c>
      <c r="D60" s="26">
        <v>1371.7889240500001</v>
      </c>
      <c r="E60" s="26">
        <v>1371.788924</v>
      </c>
      <c r="F60" s="26">
        <f t="shared" si="20"/>
        <v>99.999999996355101</v>
      </c>
      <c r="G60" s="25">
        <v>1</v>
      </c>
      <c r="H60" s="26">
        <v>0</v>
      </c>
      <c r="I60" s="26">
        <f t="shared" si="21"/>
        <v>0</v>
      </c>
      <c r="J60" s="26">
        <v>0</v>
      </c>
      <c r="K60" s="26">
        <f t="shared" si="22"/>
        <v>0</v>
      </c>
      <c r="L60" s="26">
        <v>0</v>
      </c>
      <c r="M60" s="26">
        <f t="shared" si="23"/>
        <v>0</v>
      </c>
      <c r="N60" s="27">
        <v>0</v>
      </c>
      <c r="O60" s="28">
        <f t="shared" si="24"/>
        <v>0</v>
      </c>
      <c r="P60" s="27">
        <v>0</v>
      </c>
      <c r="Q60" s="28">
        <f t="shared" si="25"/>
        <v>0</v>
      </c>
      <c r="R60" s="27">
        <v>1371.7889240500001</v>
      </c>
      <c r="S60" s="28">
        <f t="shared" si="26"/>
        <v>100.00000000000001</v>
      </c>
      <c r="T60" s="27">
        <v>0</v>
      </c>
      <c r="U60" s="28">
        <f t="shared" si="27"/>
        <v>0</v>
      </c>
      <c r="V60" s="27">
        <v>0</v>
      </c>
      <c r="W60" s="28">
        <f t="shared" si="28"/>
        <v>0</v>
      </c>
      <c r="X60" s="26">
        <f t="shared" si="29"/>
        <v>99.999999996355101</v>
      </c>
      <c r="Y60" s="26" t="s">
        <v>216</v>
      </c>
      <c r="Z60" s="26">
        <v>0</v>
      </c>
      <c r="AA60" s="26">
        <f t="shared" si="30"/>
        <v>0</v>
      </c>
      <c r="AB60" s="26">
        <v>0</v>
      </c>
      <c r="AC60" s="26">
        <f t="shared" si="31"/>
        <v>0</v>
      </c>
      <c r="AD60" s="26">
        <v>0</v>
      </c>
      <c r="AE60" s="26">
        <f t="shared" si="32"/>
        <v>0</v>
      </c>
      <c r="AF60" s="26">
        <v>0</v>
      </c>
      <c r="AG60" s="26">
        <f t="shared" si="33"/>
        <v>0</v>
      </c>
      <c r="AH60" s="26">
        <v>279.58765299999999</v>
      </c>
      <c r="AI60" s="26">
        <f t="shared" si="34"/>
        <v>20.381244380845384</v>
      </c>
      <c r="AJ60" s="26">
        <v>128.571991</v>
      </c>
      <c r="AK60" s="26">
        <f t="shared" si="35"/>
        <v>9.3725782987378672</v>
      </c>
      <c r="AL60" s="46" t="s">
        <v>319</v>
      </c>
      <c r="AM60" s="69"/>
    </row>
    <row r="61" spans="1:39" s="10" customFormat="1" ht="30" x14ac:dyDescent="0.25">
      <c r="A61" s="121">
        <v>132</v>
      </c>
      <c r="B61" s="47" t="s">
        <v>56</v>
      </c>
      <c r="C61" s="25" t="s">
        <v>1</v>
      </c>
      <c r="D61" s="26">
        <v>3994.4995261899999</v>
      </c>
      <c r="E61" s="26">
        <v>3994.4995260000001</v>
      </c>
      <c r="F61" s="26">
        <f t="shared" si="20"/>
        <v>99.999999995243471</v>
      </c>
      <c r="G61" s="25">
        <v>1</v>
      </c>
      <c r="H61" s="26">
        <v>0</v>
      </c>
      <c r="I61" s="26">
        <f t="shared" si="21"/>
        <v>0</v>
      </c>
      <c r="J61" s="26">
        <v>0</v>
      </c>
      <c r="K61" s="26">
        <f t="shared" si="22"/>
        <v>0</v>
      </c>
      <c r="L61" s="26">
        <v>0</v>
      </c>
      <c r="M61" s="26">
        <f t="shared" si="23"/>
        <v>0</v>
      </c>
      <c r="N61" s="27">
        <v>0</v>
      </c>
      <c r="O61" s="28">
        <f t="shared" si="24"/>
        <v>0</v>
      </c>
      <c r="P61" s="27">
        <v>0</v>
      </c>
      <c r="Q61" s="28">
        <f t="shared" si="25"/>
        <v>0</v>
      </c>
      <c r="R61" s="27">
        <v>3994.4995262299999</v>
      </c>
      <c r="S61" s="28">
        <f t="shared" si="26"/>
        <v>100.00000000100138</v>
      </c>
      <c r="T61" s="27">
        <v>0</v>
      </c>
      <c r="U61" s="28">
        <f t="shared" si="27"/>
        <v>0</v>
      </c>
      <c r="V61" s="27">
        <v>0</v>
      </c>
      <c r="W61" s="28">
        <f t="shared" si="28"/>
        <v>0</v>
      </c>
      <c r="X61" s="26">
        <f t="shared" si="29"/>
        <v>99.999999995243471</v>
      </c>
      <c r="Y61" s="26" t="s">
        <v>216</v>
      </c>
      <c r="Z61" s="26">
        <v>0</v>
      </c>
      <c r="AA61" s="26">
        <f t="shared" si="30"/>
        <v>0</v>
      </c>
      <c r="AB61" s="26">
        <v>0</v>
      </c>
      <c r="AC61" s="26">
        <f t="shared" si="31"/>
        <v>0</v>
      </c>
      <c r="AD61" s="26">
        <v>0</v>
      </c>
      <c r="AE61" s="26">
        <f t="shared" si="32"/>
        <v>0</v>
      </c>
      <c r="AF61" s="26">
        <v>0</v>
      </c>
      <c r="AG61" s="26">
        <f t="shared" si="33"/>
        <v>0</v>
      </c>
      <c r="AH61" s="26">
        <v>575.09169999999995</v>
      </c>
      <c r="AI61" s="26">
        <f t="shared" si="34"/>
        <v>14.397090204402382</v>
      </c>
      <c r="AJ61" s="26">
        <v>528.29770599999995</v>
      </c>
      <c r="AK61" s="26">
        <f t="shared" si="35"/>
        <v>13.225629457112403</v>
      </c>
      <c r="AL61" s="46" t="s">
        <v>319</v>
      </c>
      <c r="AM61" s="69"/>
    </row>
    <row r="62" spans="1:39" s="10" customFormat="1" ht="30" x14ac:dyDescent="0.25">
      <c r="A62" s="128" t="s">
        <v>355</v>
      </c>
      <c r="B62" s="47" t="s">
        <v>153</v>
      </c>
      <c r="C62" s="25" t="s">
        <v>1</v>
      </c>
      <c r="D62" s="26">
        <v>2548.1263652500002</v>
      </c>
      <c r="E62" s="26">
        <v>2548.1263650000001</v>
      </c>
      <c r="F62" s="26">
        <f t="shared" si="20"/>
        <v>99.999999990188869</v>
      </c>
      <c r="G62" s="25">
        <v>1</v>
      </c>
      <c r="H62" s="26">
        <v>0</v>
      </c>
      <c r="I62" s="26">
        <f t="shared" si="21"/>
        <v>0</v>
      </c>
      <c r="J62" s="26">
        <v>0</v>
      </c>
      <c r="K62" s="26">
        <f t="shared" si="22"/>
        <v>0</v>
      </c>
      <c r="L62" s="26">
        <v>0</v>
      </c>
      <c r="M62" s="26">
        <f t="shared" si="23"/>
        <v>0</v>
      </c>
      <c r="N62" s="27">
        <v>2548.12636522</v>
      </c>
      <c r="O62" s="28">
        <f t="shared" si="24"/>
        <v>99.999999998822659</v>
      </c>
      <c r="P62" s="27">
        <v>0</v>
      </c>
      <c r="Q62" s="28">
        <f t="shared" si="25"/>
        <v>0</v>
      </c>
      <c r="R62" s="27">
        <v>0</v>
      </c>
      <c r="S62" s="28">
        <f t="shared" si="26"/>
        <v>0</v>
      </c>
      <c r="T62" s="27">
        <v>0</v>
      </c>
      <c r="U62" s="28">
        <f t="shared" si="27"/>
        <v>0</v>
      </c>
      <c r="V62" s="27">
        <v>2548.1263652600001</v>
      </c>
      <c r="W62" s="28">
        <f t="shared" si="28"/>
        <v>100.00000000039245</v>
      </c>
      <c r="X62" s="26">
        <f t="shared" si="29"/>
        <v>99.999999990188869</v>
      </c>
      <c r="Y62" s="26" t="s">
        <v>216</v>
      </c>
      <c r="Z62" s="26">
        <v>0</v>
      </c>
      <c r="AA62" s="26">
        <f t="shared" si="30"/>
        <v>0</v>
      </c>
      <c r="AB62" s="26">
        <v>0</v>
      </c>
      <c r="AC62" s="26">
        <f t="shared" si="31"/>
        <v>0</v>
      </c>
      <c r="AD62" s="26">
        <v>2548.1263650000001</v>
      </c>
      <c r="AE62" s="26">
        <f t="shared" si="32"/>
        <v>99.999999990188869</v>
      </c>
      <c r="AF62" s="26">
        <v>0</v>
      </c>
      <c r="AG62" s="26">
        <f t="shared" si="33"/>
        <v>0</v>
      </c>
      <c r="AH62" s="26">
        <v>0</v>
      </c>
      <c r="AI62" s="26">
        <f t="shared" si="34"/>
        <v>0</v>
      </c>
      <c r="AJ62" s="26">
        <v>3.5959500000000002</v>
      </c>
      <c r="AK62" s="26">
        <f t="shared" si="35"/>
        <v>0.14112133719267869</v>
      </c>
      <c r="AL62" s="46" t="s">
        <v>319</v>
      </c>
      <c r="AM62" s="69"/>
    </row>
    <row r="63" spans="1:39" s="10" customFormat="1" ht="30" x14ac:dyDescent="0.25">
      <c r="A63" s="121">
        <v>107</v>
      </c>
      <c r="B63" s="47" t="s">
        <v>8</v>
      </c>
      <c r="C63" s="25" t="s">
        <v>1</v>
      </c>
      <c r="D63" s="26">
        <v>2169.8343122299998</v>
      </c>
      <c r="E63" s="26">
        <v>2169.834312</v>
      </c>
      <c r="F63" s="26">
        <f t="shared" si="20"/>
        <v>99.999999989400123</v>
      </c>
      <c r="G63" s="25">
        <v>1</v>
      </c>
      <c r="H63" s="26">
        <v>0</v>
      </c>
      <c r="I63" s="26">
        <f t="shared" si="21"/>
        <v>0</v>
      </c>
      <c r="J63" s="26">
        <v>0</v>
      </c>
      <c r="K63" s="26">
        <f t="shared" si="22"/>
        <v>0</v>
      </c>
      <c r="L63" s="26">
        <v>0</v>
      </c>
      <c r="M63" s="26">
        <f t="shared" si="23"/>
        <v>0</v>
      </c>
      <c r="N63" s="27">
        <v>0</v>
      </c>
      <c r="O63" s="28">
        <f t="shared" si="24"/>
        <v>0</v>
      </c>
      <c r="P63" s="27">
        <v>0</v>
      </c>
      <c r="Q63" s="28">
        <f t="shared" si="25"/>
        <v>0</v>
      </c>
      <c r="R63" s="27">
        <v>2169.8343122800002</v>
      </c>
      <c r="S63" s="28">
        <f t="shared" si="26"/>
        <v>100.00000000230435</v>
      </c>
      <c r="T63" s="27">
        <v>0</v>
      </c>
      <c r="U63" s="28">
        <f t="shared" si="27"/>
        <v>0</v>
      </c>
      <c r="V63" s="27">
        <v>0</v>
      </c>
      <c r="W63" s="28">
        <f t="shared" si="28"/>
        <v>0</v>
      </c>
      <c r="X63" s="26">
        <f t="shared" si="29"/>
        <v>99.999999989400123</v>
      </c>
      <c r="Y63" s="26" t="s">
        <v>216</v>
      </c>
      <c r="Z63" s="26">
        <v>0</v>
      </c>
      <c r="AA63" s="26">
        <f t="shared" si="30"/>
        <v>0</v>
      </c>
      <c r="AB63" s="26">
        <v>0</v>
      </c>
      <c r="AC63" s="26">
        <f t="shared" si="31"/>
        <v>0</v>
      </c>
      <c r="AD63" s="26">
        <v>0</v>
      </c>
      <c r="AE63" s="26">
        <f t="shared" si="32"/>
        <v>0</v>
      </c>
      <c r="AF63" s="26">
        <v>0</v>
      </c>
      <c r="AG63" s="26">
        <f t="shared" si="33"/>
        <v>0</v>
      </c>
      <c r="AH63" s="26">
        <v>35.276246</v>
      </c>
      <c r="AI63" s="26">
        <f t="shared" si="34"/>
        <v>1.6257575890089788</v>
      </c>
      <c r="AJ63" s="26">
        <v>1589.947463</v>
      </c>
      <c r="AK63" s="26">
        <f t="shared" si="35"/>
        <v>73.275063171342623</v>
      </c>
      <c r="AL63" s="46" t="s">
        <v>319</v>
      </c>
      <c r="AM63" s="69"/>
    </row>
    <row r="64" spans="1:39" s="10" customFormat="1" ht="30" x14ac:dyDescent="0.25">
      <c r="A64" s="121">
        <v>234</v>
      </c>
      <c r="B64" s="47" t="s">
        <v>66</v>
      </c>
      <c r="C64" s="25" t="s">
        <v>1</v>
      </c>
      <c r="D64" s="26">
        <v>3263.22262146</v>
      </c>
      <c r="E64" s="26">
        <v>3263.2226209999999</v>
      </c>
      <c r="F64" s="26">
        <f t="shared" si="20"/>
        <v>99.9999999859035</v>
      </c>
      <c r="G64" s="25">
        <v>1</v>
      </c>
      <c r="H64" s="26">
        <v>0</v>
      </c>
      <c r="I64" s="26">
        <f t="shared" si="21"/>
        <v>0</v>
      </c>
      <c r="J64" s="26">
        <v>0</v>
      </c>
      <c r="K64" s="26">
        <f t="shared" si="22"/>
        <v>0</v>
      </c>
      <c r="L64" s="26">
        <v>0</v>
      </c>
      <c r="M64" s="26">
        <f t="shared" si="23"/>
        <v>0</v>
      </c>
      <c r="N64" s="27">
        <v>0</v>
      </c>
      <c r="O64" s="28">
        <f t="shared" si="24"/>
        <v>0</v>
      </c>
      <c r="P64" s="27">
        <v>0</v>
      </c>
      <c r="Q64" s="28">
        <f t="shared" si="25"/>
        <v>0</v>
      </c>
      <c r="R64" s="27">
        <v>3263.22262138</v>
      </c>
      <c r="S64" s="28">
        <f t="shared" si="26"/>
        <v>99.999999997548429</v>
      </c>
      <c r="T64" s="27">
        <v>0</v>
      </c>
      <c r="U64" s="28">
        <f t="shared" si="27"/>
        <v>0</v>
      </c>
      <c r="V64" s="27">
        <v>0</v>
      </c>
      <c r="W64" s="28">
        <f t="shared" si="28"/>
        <v>0</v>
      </c>
      <c r="X64" s="26">
        <f t="shared" si="29"/>
        <v>99.9999999859035</v>
      </c>
      <c r="Y64" s="26" t="s">
        <v>216</v>
      </c>
      <c r="Z64" s="26">
        <v>0</v>
      </c>
      <c r="AA64" s="26">
        <f t="shared" si="30"/>
        <v>0</v>
      </c>
      <c r="AB64" s="26">
        <v>0</v>
      </c>
      <c r="AC64" s="26">
        <f t="shared" si="31"/>
        <v>0</v>
      </c>
      <c r="AD64" s="26">
        <v>0</v>
      </c>
      <c r="AE64" s="26">
        <f t="shared" si="32"/>
        <v>0</v>
      </c>
      <c r="AF64" s="26">
        <v>0</v>
      </c>
      <c r="AG64" s="26">
        <f t="shared" si="33"/>
        <v>0</v>
      </c>
      <c r="AH64" s="26">
        <v>0</v>
      </c>
      <c r="AI64" s="26">
        <f t="shared" si="34"/>
        <v>0</v>
      </c>
      <c r="AJ64" s="26">
        <v>0</v>
      </c>
      <c r="AK64" s="26">
        <f t="shared" si="35"/>
        <v>0</v>
      </c>
      <c r="AL64" s="46" t="s">
        <v>319</v>
      </c>
      <c r="AM64" s="69"/>
    </row>
    <row r="65" spans="1:39" s="10" customFormat="1" ht="30" x14ac:dyDescent="0.25">
      <c r="A65" s="121">
        <v>165</v>
      </c>
      <c r="B65" s="47" t="s">
        <v>149</v>
      </c>
      <c r="C65" s="25" t="s">
        <v>1</v>
      </c>
      <c r="D65" s="26">
        <v>2429.4155723700001</v>
      </c>
      <c r="E65" s="26">
        <v>2429.4155719999999</v>
      </c>
      <c r="F65" s="26">
        <f t="shared" si="20"/>
        <v>99.999999984769985</v>
      </c>
      <c r="G65" s="25">
        <v>1</v>
      </c>
      <c r="H65" s="26">
        <v>0</v>
      </c>
      <c r="I65" s="26">
        <f t="shared" si="21"/>
        <v>0</v>
      </c>
      <c r="J65" s="26">
        <v>0</v>
      </c>
      <c r="K65" s="26">
        <f t="shared" si="22"/>
        <v>0</v>
      </c>
      <c r="L65" s="26">
        <v>0</v>
      </c>
      <c r="M65" s="26">
        <f t="shared" si="23"/>
        <v>0</v>
      </c>
      <c r="N65" s="27">
        <v>2429.4155723099998</v>
      </c>
      <c r="O65" s="28">
        <f t="shared" si="24"/>
        <v>99.999999997530267</v>
      </c>
      <c r="P65" s="27">
        <v>0</v>
      </c>
      <c r="Q65" s="28">
        <f t="shared" si="25"/>
        <v>0</v>
      </c>
      <c r="R65" s="27">
        <v>0</v>
      </c>
      <c r="S65" s="28">
        <f t="shared" si="26"/>
        <v>0</v>
      </c>
      <c r="T65" s="27">
        <v>0</v>
      </c>
      <c r="U65" s="28">
        <f t="shared" si="27"/>
        <v>0</v>
      </c>
      <c r="V65" s="27">
        <v>2429.4155723700001</v>
      </c>
      <c r="W65" s="28">
        <f t="shared" si="28"/>
        <v>100</v>
      </c>
      <c r="X65" s="26">
        <f t="shared" si="29"/>
        <v>99.999999984769985</v>
      </c>
      <c r="Y65" s="26" t="s">
        <v>216</v>
      </c>
      <c r="Z65" s="26">
        <v>0</v>
      </c>
      <c r="AA65" s="26">
        <f t="shared" si="30"/>
        <v>0</v>
      </c>
      <c r="AB65" s="26">
        <v>0</v>
      </c>
      <c r="AC65" s="26">
        <f t="shared" si="31"/>
        <v>0</v>
      </c>
      <c r="AD65" s="26">
        <v>2429.4155719999999</v>
      </c>
      <c r="AE65" s="26">
        <f t="shared" si="32"/>
        <v>99.999999984769985</v>
      </c>
      <c r="AF65" s="26">
        <v>0</v>
      </c>
      <c r="AG65" s="26">
        <f t="shared" si="33"/>
        <v>0</v>
      </c>
      <c r="AH65" s="26">
        <v>0</v>
      </c>
      <c r="AI65" s="26">
        <f t="shared" si="34"/>
        <v>0</v>
      </c>
      <c r="AJ65" s="26">
        <v>687.34495400000003</v>
      </c>
      <c r="AK65" s="26">
        <f t="shared" si="35"/>
        <v>28.292605094708652</v>
      </c>
      <c r="AL65" s="46" t="s">
        <v>319</v>
      </c>
      <c r="AM65" s="69"/>
    </row>
    <row r="66" spans="1:39" s="10" customFormat="1" ht="30" x14ac:dyDescent="0.25">
      <c r="A66" s="64">
        <v>99</v>
      </c>
      <c r="B66" s="47" t="s">
        <v>154</v>
      </c>
      <c r="C66" s="25" t="s">
        <v>1</v>
      </c>
      <c r="D66" s="26">
        <v>1395783.4436699999</v>
      </c>
      <c r="E66" s="26">
        <v>1395783.44</v>
      </c>
      <c r="F66" s="26">
        <f t="shared" si="20"/>
        <v>99.999999737065238</v>
      </c>
      <c r="G66" s="25">
        <v>1</v>
      </c>
      <c r="H66" s="26">
        <v>0</v>
      </c>
      <c r="I66" s="26">
        <f t="shared" si="21"/>
        <v>0</v>
      </c>
      <c r="J66" s="26">
        <v>0</v>
      </c>
      <c r="K66" s="26">
        <f t="shared" si="22"/>
        <v>0</v>
      </c>
      <c r="L66" s="26">
        <v>0</v>
      </c>
      <c r="M66" s="26">
        <f t="shared" si="23"/>
        <v>0</v>
      </c>
      <c r="N66" s="27">
        <v>0</v>
      </c>
      <c r="O66" s="28">
        <f t="shared" si="24"/>
        <v>0</v>
      </c>
      <c r="P66" s="27">
        <v>0</v>
      </c>
      <c r="Q66" s="28">
        <f t="shared" si="25"/>
        <v>0</v>
      </c>
      <c r="R66" s="27">
        <v>1346302.1915599899</v>
      </c>
      <c r="S66" s="28">
        <f t="shared" si="26"/>
        <v>96.454947768981526</v>
      </c>
      <c r="T66" s="27">
        <v>49470.317538900003</v>
      </c>
      <c r="U66" s="28">
        <f t="shared" si="27"/>
        <v>3.544268830759687</v>
      </c>
      <c r="V66" s="27">
        <v>10.941757305499999</v>
      </c>
      <c r="W66" s="28">
        <f t="shared" si="28"/>
        <v>7.8391510911823945E-4</v>
      </c>
      <c r="X66" s="26">
        <f t="shared" si="29"/>
        <v>99.999999737065238</v>
      </c>
      <c r="Y66" s="26" t="s">
        <v>216</v>
      </c>
      <c r="Z66" s="26">
        <v>0</v>
      </c>
      <c r="AA66" s="26">
        <f t="shared" si="30"/>
        <v>0</v>
      </c>
      <c r="AB66" s="26">
        <v>0</v>
      </c>
      <c r="AC66" s="26">
        <f t="shared" si="31"/>
        <v>0</v>
      </c>
      <c r="AD66" s="26">
        <v>0</v>
      </c>
      <c r="AE66" s="26">
        <f t="shared" si="32"/>
        <v>0</v>
      </c>
      <c r="AF66" s="26">
        <v>33208.790184999998</v>
      </c>
      <c r="AG66" s="26">
        <f t="shared" si="33"/>
        <v>2.3792222450842764</v>
      </c>
      <c r="AH66" s="26">
        <v>119004.99523299999</v>
      </c>
      <c r="AI66" s="26">
        <f t="shared" si="34"/>
        <v>8.5260357380436105</v>
      </c>
      <c r="AJ66" s="26">
        <v>89336.961391999997</v>
      </c>
      <c r="AK66" s="26">
        <f t="shared" si="35"/>
        <v>6.4004886859169261</v>
      </c>
      <c r="AL66" s="46" t="s">
        <v>319</v>
      </c>
      <c r="AM66" s="69"/>
    </row>
    <row r="67" spans="1:39" s="10" customFormat="1" ht="45" x14ac:dyDescent="0.25">
      <c r="A67" s="121">
        <v>46</v>
      </c>
      <c r="B67" s="47" t="s">
        <v>60</v>
      </c>
      <c r="C67" s="25" t="s">
        <v>1</v>
      </c>
      <c r="D67" s="26">
        <v>939716.27048800001</v>
      </c>
      <c r="E67" s="26">
        <v>939716.26790600002</v>
      </c>
      <c r="F67" s="26">
        <f t="shared" si="20"/>
        <v>99.999999725236222</v>
      </c>
      <c r="G67" s="25">
        <v>1</v>
      </c>
      <c r="H67" s="26">
        <v>0</v>
      </c>
      <c r="I67" s="26">
        <f t="shared" si="21"/>
        <v>0</v>
      </c>
      <c r="J67" s="26">
        <v>0</v>
      </c>
      <c r="K67" s="26">
        <f t="shared" si="22"/>
        <v>0</v>
      </c>
      <c r="L67" s="26">
        <v>0</v>
      </c>
      <c r="M67" s="26">
        <f t="shared" si="23"/>
        <v>0</v>
      </c>
      <c r="N67" s="27">
        <v>0</v>
      </c>
      <c r="O67" s="28">
        <f t="shared" si="24"/>
        <v>0</v>
      </c>
      <c r="P67" s="27">
        <v>0</v>
      </c>
      <c r="Q67" s="28">
        <f t="shared" si="25"/>
        <v>0</v>
      </c>
      <c r="R67" s="27">
        <v>939716.26772300003</v>
      </c>
      <c r="S67" s="28">
        <f t="shared" si="26"/>
        <v>99.999999705762249</v>
      </c>
      <c r="T67" s="27">
        <v>0</v>
      </c>
      <c r="U67" s="28">
        <f t="shared" si="27"/>
        <v>0</v>
      </c>
      <c r="V67" s="27">
        <v>0</v>
      </c>
      <c r="W67" s="28">
        <f t="shared" si="28"/>
        <v>0</v>
      </c>
      <c r="X67" s="26">
        <f t="shared" si="29"/>
        <v>99.999999725236222</v>
      </c>
      <c r="Y67" s="26" t="s">
        <v>216</v>
      </c>
      <c r="Z67" s="26">
        <v>0</v>
      </c>
      <c r="AA67" s="26">
        <f t="shared" si="30"/>
        <v>0</v>
      </c>
      <c r="AB67" s="26">
        <v>0</v>
      </c>
      <c r="AC67" s="26">
        <f t="shared" si="31"/>
        <v>0</v>
      </c>
      <c r="AD67" s="26">
        <v>0</v>
      </c>
      <c r="AE67" s="26">
        <f t="shared" si="32"/>
        <v>0</v>
      </c>
      <c r="AF67" s="26">
        <v>1387.682078</v>
      </c>
      <c r="AG67" s="26">
        <f t="shared" si="33"/>
        <v>0.14767032577603117</v>
      </c>
      <c r="AH67" s="26">
        <v>15132.945786</v>
      </c>
      <c r="AI67" s="26">
        <f t="shared" si="34"/>
        <v>1.610373924689138</v>
      </c>
      <c r="AJ67" s="26">
        <v>34338.057338999999</v>
      </c>
      <c r="AK67" s="26">
        <f t="shared" si="35"/>
        <v>3.6540877728091319</v>
      </c>
      <c r="AL67" s="46" t="s">
        <v>319</v>
      </c>
      <c r="AM67" s="69"/>
    </row>
    <row r="68" spans="1:39" s="10" customFormat="1" x14ac:dyDescent="0.25">
      <c r="A68" s="64">
        <v>263</v>
      </c>
      <c r="B68" s="47" t="s">
        <v>172</v>
      </c>
      <c r="C68" s="25" t="s">
        <v>1</v>
      </c>
      <c r="D68" s="26">
        <v>175883.218295</v>
      </c>
      <c r="E68" s="26">
        <v>175883.21713199999</v>
      </c>
      <c r="F68" s="26">
        <f t="shared" si="20"/>
        <v>99.99999933876579</v>
      </c>
      <c r="G68" s="25">
        <v>1</v>
      </c>
      <c r="H68" s="26">
        <v>0</v>
      </c>
      <c r="I68" s="26">
        <f t="shared" si="21"/>
        <v>0</v>
      </c>
      <c r="J68" s="26">
        <v>0</v>
      </c>
      <c r="K68" s="26">
        <f t="shared" si="22"/>
        <v>0</v>
      </c>
      <c r="L68" s="26">
        <v>0</v>
      </c>
      <c r="M68" s="26">
        <f t="shared" si="23"/>
        <v>0</v>
      </c>
      <c r="N68" s="27">
        <v>0</v>
      </c>
      <c r="O68" s="28">
        <f t="shared" si="24"/>
        <v>0</v>
      </c>
      <c r="P68" s="27">
        <v>0</v>
      </c>
      <c r="Q68" s="28">
        <f t="shared" si="25"/>
        <v>0</v>
      </c>
      <c r="R68" s="27">
        <v>175883.217192999</v>
      </c>
      <c r="S68" s="28">
        <f t="shared" si="26"/>
        <v>99.999999373447338</v>
      </c>
      <c r="T68" s="27">
        <v>0</v>
      </c>
      <c r="U68" s="28">
        <f t="shared" si="27"/>
        <v>0</v>
      </c>
      <c r="V68" s="27">
        <v>0</v>
      </c>
      <c r="W68" s="28">
        <f t="shared" si="28"/>
        <v>0</v>
      </c>
      <c r="X68" s="26">
        <f t="shared" si="29"/>
        <v>99.99999933876579</v>
      </c>
      <c r="Y68" s="26" t="s">
        <v>216</v>
      </c>
      <c r="Z68" s="26">
        <v>0</v>
      </c>
      <c r="AA68" s="26">
        <f t="shared" si="30"/>
        <v>0</v>
      </c>
      <c r="AB68" s="26">
        <v>0</v>
      </c>
      <c r="AC68" s="26">
        <f t="shared" si="31"/>
        <v>0</v>
      </c>
      <c r="AD68" s="26">
        <v>0</v>
      </c>
      <c r="AE68" s="26">
        <f t="shared" si="32"/>
        <v>0</v>
      </c>
      <c r="AF68" s="26">
        <v>13991.493161</v>
      </c>
      <c r="AG68" s="26">
        <f t="shared" si="33"/>
        <v>7.9549904172965373</v>
      </c>
      <c r="AH68" s="26">
        <v>10597.219488000001</v>
      </c>
      <c r="AI68" s="26">
        <f t="shared" si="34"/>
        <v>6.0251453155842434</v>
      </c>
      <c r="AJ68" s="26">
        <v>5604.545932</v>
      </c>
      <c r="AK68" s="26">
        <f t="shared" si="35"/>
        <v>3.18651545402119</v>
      </c>
      <c r="AL68" s="46" t="s">
        <v>319</v>
      </c>
      <c r="AM68" s="69"/>
    </row>
    <row r="69" spans="1:39" s="10" customFormat="1" x14ac:dyDescent="0.25">
      <c r="A69" s="121">
        <v>289</v>
      </c>
      <c r="B69" s="47" t="s">
        <v>114</v>
      </c>
      <c r="C69" s="25" t="s">
        <v>1</v>
      </c>
      <c r="D69" s="26">
        <v>20494.667949999999</v>
      </c>
      <c r="E69" s="26">
        <v>20494.667716</v>
      </c>
      <c r="F69" s="26">
        <f t="shared" ref="F69:F100" si="36">E69*100/D69</f>
        <v>99.999998858239621</v>
      </c>
      <c r="G69" s="25">
        <v>1</v>
      </c>
      <c r="H69" s="26">
        <v>0</v>
      </c>
      <c r="I69" s="26">
        <f t="shared" ref="I69:I100" si="37">H69*100/D69</f>
        <v>0</v>
      </c>
      <c r="J69" s="26">
        <v>0</v>
      </c>
      <c r="K69" s="26">
        <f t="shared" ref="K69:K100" si="38">J69*100/D69</f>
        <v>0</v>
      </c>
      <c r="L69" s="26">
        <v>0</v>
      </c>
      <c r="M69" s="26">
        <f t="shared" ref="M69:M100" si="39">L69*100/D69</f>
        <v>0</v>
      </c>
      <c r="N69" s="27">
        <v>0</v>
      </c>
      <c r="O69" s="28">
        <f t="shared" ref="O69:O100" si="40">SUM(N69*100)/D69</f>
        <v>0</v>
      </c>
      <c r="P69" s="27">
        <v>0</v>
      </c>
      <c r="Q69" s="28">
        <f t="shared" ref="Q69:Q100" si="41">SUM(P69*100)/D69</f>
        <v>0</v>
      </c>
      <c r="R69" s="27">
        <v>20494.667715899999</v>
      </c>
      <c r="S69" s="28">
        <f t="shared" ref="S69:S100" si="42">SUM(R69*100)/D69</f>
        <v>99.999998857751692</v>
      </c>
      <c r="T69" s="27">
        <v>0</v>
      </c>
      <c r="U69" s="28">
        <f t="shared" ref="U69:U100" si="43">SUM(T69*100)/D69</f>
        <v>0</v>
      </c>
      <c r="V69" s="27">
        <v>0</v>
      </c>
      <c r="W69" s="28">
        <f t="shared" ref="W69:W100" si="44">SUM(V69*100)/D69</f>
        <v>0</v>
      </c>
      <c r="X69" s="26">
        <f t="shared" ref="X69:X100" si="45">M69+K69+I69+F69</f>
        <v>99.999998858239621</v>
      </c>
      <c r="Y69" s="26" t="s">
        <v>216</v>
      </c>
      <c r="Z69" s="26">
        <v>0</v>
      </c>
      <c r="AA69" s="26">
        <f t="shared" ref="AA69:AA100" si="46">Z69*100/D69</f>
        <v>0</v>
      </c>
      <c r="AB69" s="26">
        <v>0</v>
      </c>
      <c r="AC69" s="26">
        <f t="shared" ref="AC69:AC100" si="47">AB69*100/D69</f>
        <v>0</v>
      </c>
      <c r="AD69" s="26">
        <v>0</v>
      </c>
      <c r="AE69" s="26">
        <f t="shared" ref="AE69:AE100" si="48">AD69*100/D69</f>
        <v>0</v>
      </c>
      <c r="AF69" s="26">
        <v>0</v>
      </c>
      <c r="AG69" s="26">
        <f t="shared" ref="AG69:AG100" si="49">AF69*100/D69</f>
        <v>0</v>
      </c>
      <c r="AH69" s="26">
        <v>0</v>
      </c>
      <c r="AI69" s="26">
        <f t="shared" ref="AI69:AI100" si="50">AH69*100/D69</f>
        <v>0</v>
      </c>
      <c r="AJ69" s="26">
        <v>1567.3748250000001</v>
      </c>
      <c r="AK69" s="26">
        <f t="shared" ref="AK69:AK100" si="51">AJ69*100/D69</f>
        <v>7.6477200256372058</v>
      </c>
      <c r="AL69" s="46" t="s">
        <v>319</v>
      </c>
      <c r="AM69" s="69"/>
    </row>
    <row r="70" spans="1:39" s="10" customFormat="1" x14ac:dyDescent="0.25">
      <c r="A70" s="128" t="s">
        <v>371</v>
      </c>
      <c r="B70" s="47" t="s">
        <v>172</v>
      </c>
      <c r="C70" s="25" t="s">
        <v>176</v>
      </c>
      <c r="D70" s="26">
        <v>68538.799970599997</v>
      </c>
      <c r="E70" s="26">
        <v>68538.798857999995</v>
      </c>
      <c r="F70" s="26">
        <f t="shared" si="36"/>
        <v>99.999998376685895</v>
      </c>
      <c r="G70" s="25">
        <v>1</v>
      </c>
      <c r="H70" s="26">
        <v>0</v>
      </c>
      <c r="I70" s="26">
        <f t="shared" si="37"/>
        <v>0</v>
      </c>
      <c r="J70" s="26">
        <v>0</v>
      </c>
      <c r="K70" s="26">
        <f t="shared" si="38"/>
        <v>0</v>
      </c>
      <c r="L70" s="26">
        <v>0</v>
      </c>
      <c r="M70" s="26">
        <f t="shared" si="39"/>
        <v>0</v>
      </c>
      <c r="N70" s="27">
        <v>0</v>
      </c>
      <c r="O70" s="28">
        <f t="shared" si="40"/>
        <v>0</v>
      </c>
      <c r="P70" s="27">
        <v>0</v>
      </c>
      <c r="Q70" s="28">
        <f t="shared" si="41"/>
        <v>0</v>
      </c>
      <c r="R70" s="27">
        <v>47024.855730299998</v>
      </c>
      <c r="S70" s="28">
        <f t="shared" si="42"/>
        <v>68.610561828440979</v>
      </c>
      <c r="T70" s="27">
        <v>0</v>
      </c>
      <c r="U70" s="28">
        <f t="shared" si="43"/>
        <v>0</v>
      </c>
      <c r="V70" s="27">
        <v>0</v>
      </c>
      <c r="W70" s="28">
        <f t="shared" si="44"/>
        <v>0</v>
      </c>
      <c r="X70" s="26">
        <f t="shared" si="45"/>
        <v>99.999998376685895</v>
      </c>
      <c r="Y70" s="26" t="s">
        <v>216</v>
      </c>
      <c r="Z70" s="26">
        <v>0</v>
      </c>
      <c r="AA70" s="26">
        <f t="shared" si="46"/>
        <v>0</v>
      </c>
      <c r="AB70" s="26">
        <v>0</v>
      </c>
      <c r="AC70" s="26">
        <f t="shared" si="47"/>
        <v>0</v>
      </c>
      <c r="AD70" s="26">
        <v>0</v>
      </c>
      <c r="AE70" s="26">
        <f t="shared" si="48"/>
        <v>0</v>
      </c>
      <c r="AF70" s="26">
        <v>0</v>
      </c>
      <c r="AG70" s="26">
        <f t="shared" si="49"/>
        <v>0</v>
      </c>
      <c r="AH70" s="26">
        <v>46.490518999999999</v>
      </c>
      <c r="AI70" s="26">
        <f t="shared" si="50"/>
        <v>6.7830949797694579E-2</v>
      </c>
      <c r="AJ70" s="26">
        <v>2786.1589290000002</v>
      </c>
      <c r="AK70" s="26">
        <f t="shared" si="51"/>
        <v>4.0650827417391824</v>
      </c>
      <c r="AL70" s="125" t="s">
        <v>319</v>
      </c>
      <c r="AM70" s="69"/>
    </row>
    <row r="71" spans="1:39" s="10" customFormat="1" x14ac:dyDescent="0.25">
      <c r="A71" s="128" t="s">
        <v>366</v>
      </c>
      <c r="B71" s="47" t="s">
        <v>180</v>
      </c>
      <c r="C71" s="25" t="s">
        <v>176</v>
      </c>
      <c r="D71" s="26">
        <v>34586.129999999997</v>
      </c>
      <c r="E71" s="26">
        <v>34586.129999999997</v>
      </c>
      <c r="F71" s="26">
        <f t="shared" si="36"/>
        <v>100</v>
      </c>
      <c r="G71" s="25">
        <v>1</v>
      </c>
      <c r="H71" s="26">
        <v>0</v>
      </c>
      <c r="I71" s="26">
        <f t="shared" si="37"/>
        <v>0</v>
      </c>
      <c r="J71" s="26">
        <v>0</v>
      </c>
      <c r="K71" s="26">
        <f t="shared" si="38"/>
        <v>0</v>
      </c>
      <c r="L71" s="26">
        <v>0</v>
      </c>
      <c r="M71" s="26">
        <f t="shared" si="39"/>
        <v>0</v>
      </c>
      <c r="N71" s="27">
        <v>0</v>
      </c>
      <c r="O71" s="28">
        <f t="shared" si="40"/>
        <v>0</v>
      </c>
      <c r="P71" s="27">
        <v>830.21592809799995</v>
      </c>
      <c r="Q71" s="28">
        <f t="shared" si="41"/>
        <v>2.4004302536826181</v>
      </c>
      <c r="R71" s="27">
        <v>34586.129999999997</v>
      </c>
      <c r="S71" s="28">
        <f t="shared" si="42"/>
        <v>100</v>
      </c>
      <c r="T71" s="27">
        <v>0</v>
      </c>
      <c r="U71" s="28">
        <v>0</v>
      </c>
      <c r="V71" s="27">
        <v>0</v>
      </c>
      <c r="W71" s="28">
        <v>0</v>
      </c>
      <c r="X71" s="26">
        <f t="shared" si="45"/>
        <v>100</v>
      </c>
      <c r="Y71" s="26" t="s">
        <v>216</v>
      </c>
      <c r="Z71" s="26">
        <v>0</v>
      </c>
      <c r="AA71" s="26">
        <f t="shared" si="46"/>
        <v>0</v>
      </c>
      <c r="AB71" s="26">
        <v>0</v>
      </c>
      <c r="AC71" s="26">
        <f t="shared" si="47"/>
        <v>0</v>
      </c>
      <c r="AD71" s="26">
        <v>935.32637699999998</v>
      </c>
      <c r="AE71" s="26">
        <f t="shared" si="48"/>
        <v>2.7043395054607151</v>
      </c>
      <c r="AF71" s="26">
        <v>0</v>
      </c>
      <c r="AG71" s="26">
        <f t="shared" si="49"/>
        <v>0</v>
      </c>
      <c r="AH71" s="26">
        <v>0</v>
      </c>
      <c r="AI71" s="26">
        <f t="shared" si="50"/>
        <v>0</v>
      </c>
      <c r="AJ71" s="26">
        <v>3513.9765160000002</v>
      </c>
      <c r="AK71" s="26">
        <f t="shared" si="51"/>
        <v>10.160074330374634</v>
      </c>
      <c r="AL71" s="46" t="s">
        <v>319</v>
      </c>
      <c r="AM71" s="69"/>
    </row>
    <row r="72" spans="1:39" s="10" customFormat="1" ht="30" x14ac:dyDescent="0.25">
      <c r="A72" s="121">
        <v>233</v>
      </c>
      <c r="B72" s="47" t="s">
        <v>61</v>
      </c>
      <c r="C72" s="25" t="s">
        <v>1</v>
      </c>
      <c r="D72" s="26">
        <v>3582.6995022800002</v>
      </c>
      <c r="E72" s="26">
        <v>3582.6994140000002</v>
      </c>
      <c r="F72" s="26">
        <f t="shared" si="36"/>
        <v>99.999997535936245</v>
      </c>
      <c r="G72" s="25">
        <v>1</v>
      </c>
      <c r="H72" s="26">
        <v>0</v>
      </c>
      <c r="I72" s="26">
        <f t="shared" si="37"/>
        <v>0</v>
      </c>
      <c r="J72" s="26">
        <v>0</v>
      </c>
      <c r="K72" s="26">
        <f t="shared" si="38"/>
        <v>0</v>
      </c>
      <c r="L72" s="26">
        <v>0</v>
      </c>
      <c r="M72" s="26">
        <f t="shared" si="39"/>
        <v>0</v>
      </c>
      <c r="N72" s="27">
        <v>0</v>
      </c>
      <c r="O72" s="28">
        <f t="shared" si="40"/>
        <v>0</v>
      </c>
      <c r="P72" s="27">
        <v>0</v>
      </c>
      <c r="Q72" s="28">
        <f t="shared" si="41"/>
        <v>0</v>
      </c>
      <c r="R72" s="27">
        <v>3582.6994136799999</v>
      </c>
      <c r="S72" s="28">
        <f t="shared" si="42"/>
        <v>99.999997527004425</v>
      </c>
      <c r="T72" s="27">
        <v>0</v>
      </c>
      <c r="U72" s="28">
        <f t="shared" si="43"/>
        <v>0</v>
      </c>
      <c r="V72" s="27">
        <v>0</v>
      </c>
      <c r="W72" s="28">
        <f t="shared" si="44"/>
        <v>0</v>
      </c>
      <c r="X72" s="26">
        <f t="shared" si="45"/>
        <v>99.999997535936245</v>
      </c>
      <c r="Y72" s="26" t="s">
        <v>216</v>
      </c>
      <c r="Z72" s="26">
        <v>0</v>
      </c>
      <c r="AA72" s="26">
        <f t="shared" si="46"/>
        <v>0</v>
      </c>
      <c r="AB72" s="26">
        <v>0</v>
      </c>
      <c r="AC72" s="26">
        <f t="shared" si="47"/>
        <v>0</v>
      </c>
      <c r="AD72" s="26">
        <v>0</v>
      </c>
      <c r="AE72" s="26">
        <f t="shared" si="48"/>
        <v>0</v>
      </c>
      <c r="AF72" s="26">
        <v>0</v>
      </c>
      <c r="AG72" s="26">
        <f t="shared" si="49"/>
        <v>0</v>
      </c>
      <c r="AH72" s="26">
        <v>0</v>
      </c>
      <c r="AI72" s="26">
        <f t="shared" si="50"/>
        <v>0</v>
      </c>
      <c r="AJ72" s="26">
        <v>20.008831000000001</v>
      </c>
      <c r="AK72" s="26">
        <f t="shared" si="51"/>
        <v>0.55848476790382628</v>
      </c>
      <c r="AL72" s="46" t="s">
        <v>319</v>
      </c>
      <c r="AM72" s="69"/>
    </row>
    <row r="73" spans="1:39" s="10" customFormat="1" ht="30" x14ac:dyDescent="0.25">
      <c r="A73" s="121">
        <v>273</v>
      </c>
      <c r="B73" s="47" t="s">
        <v>118</v>
      </c>
      <c r="C73" s="25" t="s">
        <v>1</v>
      </c>
      <c r="D73" s="26">
        <v>53023.672500000001</v>
      </c>
      <c r="E73" s="26">
        <v>53023.670986999998</v>
      </c>
      <c r="F73" s="26">
        <f t="shared" si="36"/>
        <v>99.999997146557504</v>
      </c>
      <c r="G73" s="25">
        <v>1</v>
      </c>
      <c r="H73" s="26">
        <v>0</v>
      </c>
      <c r="I73" s="26">
        <f t="shared" si="37"/>
        <v>0</v>
      </c>
      <c r="J73" s="26">
        <v>0</v>
      </c>
      <c r="K73" s="26">
        <f t="shared" si="38"/>
        <v>0</v>
      </c>
      <c r="L73" s="26">
        <v>0</v>
      </c>
      <c r="M73" s="26">
        <f t="shared" si="39"/>
        <v>0</v>
      </c>
      <c r="N73" s="27">
        <v>0</v>
      </c>
      <c r="O73" s="28">
        <f t="shared" si="40"/>
        <v>0</v>
      </c>
      <c r="P73" s="27">
        <v>0</v>
      </c>
      <c r="Q73" s="28">
        <f t="shared" si="41"/>
        <v>0</v>
      </c>
      <c r="R73" s="27">
        <v>53023.670986999998</v>
      </c>
      <c r="S73" s="28">
        <f t="shared" si="42"/>
        <v>99.999997146557504</v>
      </c>
      <c r="T73" s="27">
        <v>0</v>
      </c>
      <c r="U73" s="28">
        <f t="shared" si="43"/>
        <v>0</v>
      </c>
      <c r="V73" s="27">
        <v>0</v>
      </c>
      <c r="W73" s="28">
        <f t="shared" si="44"/>
        <v>0</v>
      </c>
      <c r="X73" s="26">
        <f t="shared" si="45"/>
        <v>99.999997146557504</v>
      </c>
      <c r="Y73" s="26" t="s">
        <v>216</v>
      </c>
      <c r="Z73" s="26">
        <v>0</v>
      </c>
      <c r="AA73" s="26">
        <f t="shared" si="46"/>
        <v>0</v>
      </c>
      <c r="AB73" s="26">
        <v>0</v>
      </c>
      <c r="AC73" s="26">
        <f t="shared" si="47"/>
        <v>0</v>
      </c>
      <c r="AD73" s="26">
        <v>0</v>
      </c>
      <c r="AE73" s="26">
        <f t="shared" si="48"/>
        <v>0</v>
      </c>
      <c r="AF73" s="26">
        <v>0</v>
      </c>
      <c r="AG73" s="26">
        <f t="shared" si="49"/>
        <v>0</v>
      </c>
      <c r="AH73" s="26">
        <v>11.100467</v>
      </c>
      <c r="AI73" s="26">
        <f t="shared" si="50"/>
        <v>2.0934926753706094E-2</v>
      </c>
      <c r="AJ73" s="26">
        <v>1719.6809350000001</v>
      </c>
      <c r="AK73" s="26">
        <f t="shared" si="51"/>
        <v>3.2432324166154283</v>
      </c>
      <c r="AL73" s="46" t="s">
        <v>319</v>
      </c>
      <c r="AM73" s="69"/>
    </row>
    <row r="74" spans="1:39" s="10" customFormat="1" ht="45" x14ac:dyDescent="0.25">
      <c r="A74" s="121">
        <v>321</v>
      </c>
      <c r="B74" s="47" t="s">
        <v>145</v>
      </c>
      <c r="C74" s="25" t="s">
        <v>1</v>
      </c>
      <c r="D74" s="26">
        <v>8162.0233023299998</v>
      </c>
      <c r="E74" s="26">
        <v>8162.0230579999998</v>
      </c>
      <c r="F74" s="26">
        <f t="shared" si="36"/>
        <v>99.999997006502056</v>
      </c>
      <c r="G74" s="25">
        <v>1</v>
      </c>
      <c r="H74" s="26">
        <v>0</v>
      </c>
      <c r="I74" s="26">
        <f t="shared" si="37"/>
        <v>0</v>
      </c>
      <c r="J74" s="26">
        <v>0</v>
      </c>
      <c r="K74" s="26">
        <f t="shared" si="38"/>
        <v>0</v>
      </c>
      <c r="L74" s="26">
        <v>0</v>
      </c>
      <c r="M74" s="26">
        <f t="shared" si="39"/>
        <v>0</v>
      </c>
      <c r="N74" s="27">
        <v>0</v>
      </c>
      <c r="O74" s="28">
        <f t="shared" si="40"/>
        <v>0</v>
      </c>
      <c r="P74" s="27">
        <v>0</v>
      </c>
      <c r="Q74" s="28">
        <f t="shared" si="41"/>
        <v>0</v>
      </c>
      <c r="R74" s="27">
        <v>8162.02305763</v>
      </c>
      <c r="S74" s="28">
        <f t="shared" si="42"/>
        <v>99.999997001968865</v>
      </c>
      <c r="T74" s="27">
        <v>0</v>
      </c>
      <c r="U74" s="28">
        <f t="shared" si="43"/>
        <v>0</v>
      </c>
      <c r="V74" s="27">
        <v>0</v>
      </c>
      <c r="W74" s="28">
        <f t="shared" si="44"/>
        <v>0</v>
      </c>
      <c r="X74" s="26">
        <f t="shared" si="45"/>
        <v>99.999997006502056</v>
      </c>
      <c r="Y74" s="26" t="s">
        <v>216</v>
      </c>
      <c r="Z74" s="26">
        <v>0</v>
      </c>
      <c r="AA74" s="26">
        <f t="shared" si="46"/>
        <v>0</v>
      </c>
      <c r="AB74" s="26">
        <v>0</v>
      </c>
      <c r="AC74" s="26">
        <f t="shared" si="47"/>
        <v>0</v>
      </c>
      <c r="AD74" s="26">
        <v>0</v>
      </c>
      <c r="AE74" s="26">
        <f t="shared" si="48"/>
        <v>0</v>
      </c>
      <c r="AF74" s="26">
        <v>0</v>
      </c>
      <c r="AG74" s="26">
        <f t="shared" si="49"/>
        <v>0</v>
      </c>
      <c r="AH74" s="26">
        <v>0.166042</v>
      </c>
      <c r="AI74" s="26">
        <f t="shared" si="50"/>
        <v>2.0343240131720799E-3</v>
      </c>
      <c r="AJ74" s="26">
        <v>854.25670000000002</v>
      </c>
      <c r="AK74" s="26">
        <f t="shared" si="51"/>
        <v>10.466236965485466</v>
      </c>
      <c r="AL74" s="46" t="s">
        <v>319</v>
      </c>
      <c r="AM74" s="69"/>
    </row>
    <row r="75" spans="1:39" s="10" customFormat="1" x14ac:dyDescent="0.25">
      <c r="A75" s="128" t="s">
        <v>363</v>
      </c>
      <c r="B75" s="47" t="s">
        <v>183</v>
      </c>
      <c r="C75" s="25" t="s">
        <v>176</v>
      </c>
      <c r="D75" s="26">
        <v>41127.239070900003</v>
      </c>
      <c r="E75" s="26">
        <v>41127.237796000001</v>
      </c>
      <c r="F75" s="26">
        <f t="shared" si="36"/>
        <v>99.999996900107973</v>
      </c>
      <c r="G75" s="25">
        <v>1</v>
      </c>
      <c r="H75" s="26">
        <v>0</v>
      </c>
      <c r="I75" s="26">
        <f t="shared" si="37"/>
        <v>0</v>
      </c>
      <c r="J75" s="26">
        <v>0</v>
      </c>
      <c r="K75" s="26">
        <f t="shared" si="38"/>
        <v>0</v>
      </c>
      <c r="L75" s="26">
        <v>0</v>
      </c>
      <c r="M75" s="26">
        <f t="shared" si="39"/>
        <v>0</v>
      </c>
      <c r="N75" s="27">
        <v>0</v>
      </c>
      <c r="O75" s="28">
        <f t="shared" si="40"/>
        <v>0</v>
      </c>
      <c r="P75" s="27">
        <v>0</v>
      </c>
      <c r="Q75" s="28">
        <f t="shared" si="41"/>
        <v>0</v>
      </c>
      <c r="R75" s="27">
        <v>51231.308731099998</v>
      </c>
      <c r="S75" s="28">
        <f t="shared" si="42"/>
        <v>124.56782873944299</v>
      </c>
      <c r="T75" s="27">
        <v>0</v>
      </c>
      <c r="U75" s="28">
        <f t="shared" si="43"/>
        <v>0</v>
      </c>
      <c r="V75" s="27">
        <v>0</v>
      </c>
      <c r="W75" s="28">
        <f t="shared" si="44"/>
        <v>0</v>
      </c>
      <c r="X75" s="26">
        <f t="shared" si="45"/>
        <v>99.999996900107973</v>
      </c>
      <c r="Y75" s="26" t="s">
        <v>216</v>
      </c>
      <c r="Z75" s="26">
        <v>0</v>
      </c>
      <c r="AA75" s="26">
        <f t="shared" si="46"/>
        <v>0</v>
      </c>
      <c r="AB75" s="26">
        <v>0</v>
      </c>
      <c r="AC75" s="26">
        <f t="shared" si="47"/>
        <v>0</v>
      </c>
      <c r="AD75" s="26">
        <v>0</v>
      </c>
      <c r="AE75" s="26">
        <f t="shared" si="48"/>
        <v>0</v>
      </c>
      <c r="AF75" s="26">
        <v>4082.6190339999998</v>
      </c>
      <c r="AG75" s="26">
        <f t="shared" si="49"/>
        <v>9.9268006465542165</v>
      </c>
      <c r="AH75" s="26">
        <v>5917.7789030000004</v>
      </c>
      <c r="AI75" s="26">
        <f t="shared" si="50"/>
        <v>14.38895252073263</v>
      </c>
      <c r="AJ75" s="26">
        <v>775</v>
      </c>
      <c r="AK75" s="26">
        <f t="shared" si="51"/>
        <v>1.8843958833802659</v>
      </c>
      <c r="AL75" s="46" t="s">
        <v>319</v>
      </c>
      <c r="AM75" s="69"/>
    </row>
    <row r="76" spans="1:39" s="10" customFormat="1" x14ac:dyDescent="0.25">
      <c r="A76" s="121">
        <v>323</v>
      </c>
      <c r="B76" s="47" t="s">
        <v>158</v>
      </c>
      <c r="C76" s="25" t="s">
        <v>1</v>
      </c>
      <c r="D76" s="26">
        <v>9036.4631499999996</v>
      </c>
      <c r="E76" s="26">
        <v>9036.4628539999994</v>
      </c>
      <c r="F76" s="26">
        <f t="shared" si="36"/>
        <v>99.999996724382143</v>
      </c>
      <c r="G76" s="25">
        <v>1</v>
      </c>
      <c r="H76" s="26">
        <v>0</v>
      </c>
      <c r="I76" s="26">
        <f t="shared" si="37"/>
        <v>0</v>
      </c>
      <c r="J76" s="26">
        <v>0</v>
      </c>
      <c r="K76" s="26">
        <f t="shared" si="38"/>
        <v>0</v>
      </c>
      <c r="L76" s="26">
        <v>0</v>
      </c>
      <c r="M76" s="26">
        <f t="shared" si="39"/>
        <v>0</v>
      </c>
      <c r="N76" s="27">
        <v>0</v>
      </c>
      <c r="O76" s="28">
        <f t="shared" si="40"/>
        <v>0</v>
      </c>
      <c r="P76" s="27">
        <v>0</v>
      </c>
      <c r="Q76" s="28">
        <f t="shared" si="41"/>
        <v>0</v>
      </c>
      <c r="R76" s="27">
        <v>9036.4628542299997</v>
      </c>
      <c r="S76" s="28">
        <f t="shared" si="42"/>
        <v>99.999996726927392</v>
      </c>
      <c r="T76" s="27">
        <v>0</v>
      </c>
      <c r="U76" s="28">
        <f t="shared" si="43"/>
        <v>0</v>
      </c>
      <c r="V76" s="27">
        <v>0</v>
      </c>
      <c r="W76" s="28">
        <f t="shared" si="44"/>
        <v>0</v>
      </c>
      <c r="X76" s="26">
        <f t="shared" si="45"/>
        <v>99.999996724382143</v>
      </c>
      <c r="Y76" s="26" t="s">
        <v>216</v>
      </c>
      <c r="Z76" s="26">
        <v>0</v>
      </c>
      <c r="AA76" s="26">
        <f t="shared" si="46"/>
        <v>0</v>
      </c>
      <c r="AB76" s="26">
        <v>0</v>
      </c>
      <c r="AC76" s="26">
        <f t="shared" si="47"/>
        <v>0</v>
      </c>
      <c r="AD76" s="26">
        <v>0</v>
      </c>
      <c r="AE76" s="26">
        <f t="shared" si="48"/>
        <v>0</v>
      </c>
      <c r="AF76" s="26">
        <v>0</v>
      </c>
      <c r="AG76" s="26">
        <f t="shared" si="49"/>
        <v>0</v>
      </c>
      <c r="AH76" s="26">
        <v>0</v>
      </c>
      <c r="AI76" s="26">
        <f t="shared" si="50"/>
        <v>0</v>
      </c>
      <c r="AJ76" s="26">
        <v>0</v>
      </c>
      <c r="AK76" s="26">
        <f t="shared" si="51"/>
        <v>0</v>
      </c>
      <c r="AL76" s="46" t="s">
        <v>319</v>
      </c>
      <c r="AM76" s="69"/>
    </row>
    <row r="77" spans="1:39" s="10" customFormat="1" ht="30" x14ac:dyDescent="0.25">
      <c r="A77" s="128" t="s">
        <v>349</v>
      </c>
      <c r="B77" s="47" t="s">
        <v>171</v>
      </c>
      <c r="C77" s="25" t="s">
        <v>1</v>
      </c>
      <c r="D77" s="26">
        <v>35989.3150838</v>
      </c>
      <c r="E77" s="26">
        <v>35989.313458999997</v>
      </c>
      <c r="F77" s="26">
        <f t="shared" si="36"/>
        <v>99.999995485326693</v>
      </c>
      <c r="G77" s="25">
        <v>1</v>
      </c>
      <c r="H77" s="26">
        <v>0</v>
      </c>
      <c r="I77" s="26">
        <f t="shared" si="37"/>
        <v>0</v>
      </c>
      <c r="J77" s="26">
        <v>0</v>
      </c>
      <c r="K77" s="26">
        <f t="shared" si="38"/>
        <v>0</v>
      </c>
      <c r="L77" s="26">
        <v>0</v>
      </c>
      <c r="M77" s="26">
        <f t="shared" si="39"/>
        <v>0</v>
      </c>
      <c r="N77" s="27">
        <v>0</v>
      </c>
      <c r="O77" s="28">
        <f t="shared" si="40"/>
        <v>0</v>
      </c>
      <c r="P77" s="27">
        <v>0</v>
      </c>
      <c r="Q77" s="28">
        <f t="shared" si="41"/>
        <v>0</v>
      </c>
      <c r="R77" s="27">
        <v>35989.313425400003</v>
      </c>
      <c r="S77" s="28">
        <f t="shared" si="42"/>
        <v>99.999995391965669</v>
      </c>
      <c r="T77" s="27">
        <v>0</v>
      </c>
      <c r="U77" s="28">
        <f t="shared" si="43"/>
        <v>0</v>
      </c>
      <c r="V77" s="27">
        <v>0</v>
      </c>
      <c r="W77" s="28">
        <f t="shared" si="44"/>
        <v>0</v>
      </c>
      <c r="X77" s="26">
        <f t="shared" si="45"/>
        <v>99.999995485326693</v>
      </c>
      <c r="Y77" s="26" t="s">
        <v>216</v>
      </c>
      <c r="Z77" s="26">
        <v>0</v>
      </c>
      <c r="AA77" s="26">
        <f t="shared" si="46"/>
        <v>0</v>
      </c>
      <c r="AB77" s="26">
        <v>0</v>
      </c>
      <c r="AC77" s="26">
        <f t="shared" si="47"/>
        <v>0</v>
      </c>
      <c r="AD77" s="26">
        <v>0</v>
      </c>
      <c r="AE77" s="26">
        <f t="shared" si="48"/>
        <v>0</v>
      </c>
      <c r="AF77" s="26">
        <v>350</v>
      </c>
      <c r="AG77" s="26">
        <f t="shared" si="49"/>
        <v>0.97251086658647401</v>
      </c>
      <c r="AH77" s="26">
        <v>14379.146659</v>
      </c>
      <c r="AI77" s="26">
        <f t="shared" si="50"/>
        <v>39.953932508908835</v>
      </c>
      <c r="AJ77" s="26">
        <v>8653.6689220000007</v>
      </c>
      <c r="AK77" s="26">
        <f t="shared" si="51"/>
        <v>24.045105892819027</v>
      </c>
      <c r="AL77" s="46" t="s">
        <v>319</v>
      </c>
      <c r="AM77" s="69"/>
    </row>
    <row r="78" spans="1:39" s="10" customFormat="1" ht="60" x14ac:dyDescent="0.25">
      <c r="A78" s="121">
        <v>36</v>
      </c>
      <c r="B78" s="47" t="s">
        <v>77</v>
      </c>
      <c r="C78" s="25" t="s">
        <v>1</v>
      </c>
      <c r="D78" s="26">
        <v>44945.851533399997</v>
      </c>
      <c r="E78" s="26">
        <v>44945.848897000003</v>
      </c>
      <c r="F78" s="26">
        <f t="shared" si="36"/>
        <v>99.999994134275127</v>
      </c>
      <c r="G78" s="25">
        <v>1</v>
      </c>
      <c r="H78" s="26">
        <v>0</v>
      </c>
      <c r="I78" s="26">
        <f t="shared" si="37"/>
        <v>0</v>
      </c>
      <c r="J78" s="26">
        <v>0</v>
      </c>
      <c r="K78" s="26">
        <f t="shared" si="38"/>
        <v>0</v>
      </c>
      <c r="L78" s="26">
        <v>0</v>
      </c>
      <c r="M78" s="26">
        <f t="shared" si="39"/>
        <v>0</v>
      </c>
      <c r="N78" s="27">
        <v>0</v>
      </c>
      <c r="O78" s="28">
        <f t="shared" si="40"/>
        <v>0</v>
      </c>
      <c r="P78" s="27">
        <v>0</v>
      </c>
      <c r="Q78" s="28">
        <f t="shared" si="41"/>
        <v>0</v>
      </c>
      <c r="R78" s="27">
        <v>44945.8488965</v>
      </c>
      <c r="S78" s="28">
        <f t="shared" si="42"/>
        <v>99.999994133162673</v>
      </c>
      <c r="T78" s="27">
        <v>0</v>
      </c>
      <c r="U78" s="28">
        <f t="shared" si="43"/>
        <v>0</v>
      </c>
      <c r="V78" s="27">
        <v>0</v>
      </c>
      <c r="W78" s="28">
        <f t="shared" si="44"/>
        <v>0</v>
      </c>
      <c r="X78" s="26">
        <f t="shared" si="45"/>
        <v>99.999994134275127</v>
      </c>
      <c r="Y78" s="26" t="s">
        <v>216</v>
      </c>
      <c r="Z78" s="26">
        <v>0</v>
      </c>
      <c r="AA78" s="26">
        <f t="shared" si="46"/>
        <v>0</v>
      </c>
      <c r="AB78" s="26">
        <v>0</v>
      </c>
      <c r="AC78" s="26">
        <f t="shared" si="47"/>
        <v>0</v>
      </c>
      <c r="AD78" s="26">
        <v>0</v>
      </c>
      <c r="AE78" s="26">
        <f t="shared" si="48"/>
        <v>0</v>
      </c>
      <c r="AF78" s="26">
        <v>0</v>
      </c>
      <c r="AG78" s="26">
        <f t="shared" si="49"/>
        <v>0</v>
      </c>
      <c r="AH78" s="26">
        <v>5.5850989999999996</v>
      </c>
      <c r="AI78" s="26">
        <f t="shared" si="50"/>
        <v>1.2426283649002893E-2</v>
      </c>
      <c r="AJ78" s="26">
        <v>2748.9340609999999</v>
      </c>
      <c r="AK78" s="26">
        <f t="shared" si="51"/>
        <v>6.1161018586047309</v>
      </c>
      <c r="AL78" s="125" t="s">
        <v>319</v>
      </c>
      <c r="AM78" s="69"/>
    </row>
    <row r="79" spans="1:39" s="10" customFormat="1" ht="30" x14ac:dyDescent="0.25">
      <c r="A79" s="128" t="s">
        <v>357</v>
      </c>
      <c r="B79" s="47" t="s">
        <v>173</v>
      </c>
      <c r="C79" s="25" t="s">
        <v>1</v>
      </c>
      <c r="D79" s="26">
        <v>186389.164498</v>
      </c>
      <c r="E79" s="26">
        <v>186389.151331</v>
      </c>
      <c r="F79" s="26">
        <f t="shared" si="36"/>
        <v>99.999992935748153</v>
      </c>
      <c r="G79" s="25">
        <v>1</v>
      </c>
      <c r="H79" s="26">
        <v>0</v>
      </c>
      <c r="I79" s="26">
        <f t="shared" si="37"/>
        <v>0</v>
      </c>
      <c r="J79" s="26">
        <v>0</v>
      </c>
      <c r="K79" s="26">
        <f t="shared" si="38"/>
        <v>0</v>
      </c>
      <c r="L79" s="26">
        <v>0</v>
      </c>
      <c r="M79" s="26">
        <f t="shared" si="39"/>
        <v>0</v>
      </c>
      <c r="N79" s="27">
        <v>0</v>
      </c>
      <c r="O79" s="28">
        <f t="shared" si="40"/>
        <v>0</v>
      </c>
      <c r="P79" s="27">
        <v>0</v>
      </c>
      <c r="Q79" s="28">
        <f t="shared" si="41"/>
        <v>0</v>
      </c>
      <c r="R79" s="27">
        <v>186389.151293</v>
      </c>
      <c r="S79" s="28">
        <f t="shared" si="42"/>
        <v>99.999992915360707</v>
      </c>
      <c r="T79" s="27">
        <v>0</v>
      </c>
      <c r="U79" s="28">
        <f t="shared" si="43"/>
        <v>0</v>
      </c>
      <c r="V79" s="27">
        <v>0</v>
      </c>
      <c r="W79" s="28">
        <f t="shared" si="44"/>
        <v>0</v>
      </c>
      <c r="X79" s="26">
        <f t="shared" si="45"/>
        <v>99.999992935748153</v>
      </c>
      <c r="Y79" s="26" t="s">
        <v>216</v>
      </c>
      <c r="Z79" s="26">
        <v>0</v>
      </c>
      <c r="AA79" s="26">
        <f t="shared" si="46"/>
        <v>0</v>
      </c>
      <c r="AB79" s="26">
        <v>0</v>
      </c>
      <c r="AC79" s="26">
        <f t="shared" si="47"/>
        <v>0</v>
      </c>
      <c r="AD79" s="26">
        <v>0</v>
      </c>
      <c r="AE79" s="26">
        <f t="shared" si="48"/>
        <v>0</v>
      </c>
      <c r="AF79" s="26">
        <v>0</v>
      </c>
      <c r="AG79" s="26">
        <f t="shared" si="49"/>
        <v>0</v>
      </c>
      <c r="AH79" s="26">
        <v>360.41842400000002</v>
      </c>
      <c r="AI79" s="26">
        <f t="shared" si="50"/>
        <v>0.19336876420403043</v>
      </c>
      <c r="AJ79" s="26">
        <v>4331.0365169999995</v>
      </c>
      <c r="AK79" s="26">
        <f t="shared" si="51"/>
        <v>2.3236525195360658</v>
      </c>
      <c r="AL79" s="46" t="s">
        <v>319</v>
      </c>
      <c r="AM79" s="69"/>
    </row>
    <row r="80" spans="1:39" s="10" customFormat="1" x14ac:dyDescent="0.25">
      <c r="A80" s="128" t="s">
        <v>365</v>
      </c>
      <c r="B80" s="47" t="s">
        <v>181</v>
      </c>
      <c r="C80" s="25" t="s">
        <v>176</v>
      </c>
      <c r="D80" s="26">
        <v>16536.144008899999</v>
      </c>
      <c r="E80" s="26">
        <v>16536.142756000001</v>
      </c>
      <c r="F80" s="26">
        <f t="shared" si="36"/>
        <v>99.999992423263862</v>
      </c>
      <c r="G80" s="25">
        <v>1</v>
      </c>
      <c r="H80" s="26">
        <v>0</v>
      </c>
      <c r="I80" s="26">
        <f t="shared" si="37"/>
        <v>0</v>
      </c>
      <c r="J80" s="26">
        <v>0</v>
      </c>
      <c r="K80" s="26">
        <f t="shared" si="38"/>
        <v>0</v>
      </c>
      <c r="L80" s="26">
        <v>0</v>
      </c>
      <c r="M80" s="26">
        <f t="shared" si="39"/>
        <v>0</v>
      </c>
      <c r="N80" s="27">
        <v>0</v>
      </c>
      <c r="O80" s="28">
        <f t="shared" si="40"/>
        <v>0</v>
      </c>
      <c r="P80" s="27">
        <v>0</v>
      </c>
      <c r="Q80" s="28">
        <f t="shared" si="41"/>
        <v>0</v>
      </c>
      <c r="R80" s="27">
        <v>16536.1427559</v>
      </c>
      <c r="S80" s="28">
        <f t="shared" si="42"/>
        <v>99.999992422659119</v>
      </c>
      <c r="T80" s="27">
        <v>0</v>
      </c>
      <c r="U80" s="28">
        <f t="shared" si="43"/>
        <v>0</v>
      </c>
      <c r="V80" s="27">
        <v>0</v>
      </c>
      <c r="W80" s="28">
        <f t="shared" si="44"/>
        <v>0</v>
      </c>
      <c r="X80" s="26">
        <f t="shared" si="45"/>
        <v>99.999992423263862</v>
      </c>
      <c r="Y80" s="26" t="s">
        <v>216</v>
      </c>
      <c r="Z80" s="26">
        <v>0</v>
      </c>
      <c r="AA80" s="26">
        <f t="shared" si="46"/>
        <v>0</v>
      </c>
      <c r="AB80" s="26">
        <v>0</v>
      </c>
      <c r="AC80" s="26">
        <f t="shared" si="47"/>
        <v>0</v>
      </c>
      <c r="AD80" s="26">
        <v>15692.479887</v>
      </c>
      <c r="AE80" s="26">
        <f t="shared" si="48"/>
        <v>94.898060143610707</v>
      </c>
      <c r="AF80" s="26">
        <v>4060.9648790000001</v>
      </c>
      <c r="AG80" s="26">
        <f t="shared" si="49"/>
        <v>24.558112682221008</v>
      </c>
      <c r="AH80" s="26">
        <v>3615.2576469999999</v>
      </c>
      <c r="AI80" s="26">
        <f t="shared" si="50"/>
        <v>21.862761022486346</v>
      </c>
      <c r="AJ80" s="26">
        <v>1479.1008179999999</v>
      </c>
      <c r="AK80" s="26">
        <f t="shared" si="51"/>
        <v>8.9446537064742895</v>
      </c>
      <c r="AL80" s="46" t="s">
        <v>319</v>
      </c>
      <c r="AM80" s="69"/>
    </row>
    <row r="81" spans="1:39" s="10" customFormat="1" ht="60" x14ac:dyDescent="0.25">
      <c r="A81" s="121">
        <v>28</v>
      </c>
      <c r="B81" s="47" t="s">
        <v>92</v>
      </c>
      <c r="C81" s="25" t="s">
        <v>1</v>
      </c>
      <c r="D81" s="26">
        <v>15399.468887700001</v>
      </c>
      <c r="E81" s="26">
        <v>15399.46739</v>
      </c>
      <c r="F81" s="26">
        <f t="shared" si="36"/>
        <v>99.999990274339908</v>
      </c>
      <c r="G81" s="25">
        <v>1</v>
      </c>
      <c r="H81" s="26">
        <v>0</v>
      </c>
      <c r="I81" s="26">
        <f t="shared" si="37"/>
        <v>0</v>
      </c>
      <c r="J81" s="26">
        <v>0</v>
      </c>
      <c r="K81" s="26">
        <f t="shared" si="38"/>
        <v>0</v>
      </c>
      <c r="L81" s="26">
        <v>0</v>
      </c>
      <c r="M81" s="26">
        <f t="shared" si="39"/>
        <v>0</v>
      </c>
      <c r="N81" s="27">
        <v>0</v>
      </c>
      <c r="O81" s="28">
        <f t="shared" si="40"/>
        <v>0</v>
      </c>
      <c r="P81" s="27">
        <v>0</v>
      </c>
      <c r="Q81" s="28">
        <f t="shared" si="41"/>
        <v>0</v>
      </c>
      <c r="R81" s="27">
        <v>15399.4673896</v>
      </c>
      <c r="S81" s="28">
        <f t="shared" si="42"/>
        <v>99.999990271742405</v>
      </c>
      <c r="T81" s="27">
        <v>0</v>
      </c>
      <c r="U81" s="28">
        <f t="shared" si="43"/>
        <v>0</v>
      </c>
      <c r="V81" s="27">
        <v>0</v>
      </c>
      <c r="W81" s="28">
        <f t="shared" si="44"/>
        <v>0</v>
      </c>
      <c r="X81" s="26">
        <f t="shared" si="45"/>
        <v>99.999990274339908</v>
      </c>
      <c r="Y81" s="26" t="s">
        <v>216</v>
      </c>
      <c r="Z81" s="26">
        <v>0</v>
      </c>
      <c r="AA81" s="26">
        <f t="shared" si="46"/>
        <v>0</v>
      </c>
      <c r="AB81" s="26">
        <v>0</v>
      </c>
      <c r="AC81" s="26">
        <f t="shared" si="47"/>
        <v>0</v>
      </c>
      <c r="AD81" s="26">
        <v>0</v>
      </c>
      <c r="AE81" s="26">
        <f t="shared" si="48"/>
        <v>0</v>
      </c>
      <c r="AF81" s="26">
        <v>135.178406</v>
      </c>
      <c r="AG81" s="26">
        <f t="shared" si="49"/>
        <v>0.87781213096232746</v>
      </c>
      <c r="AH81" s="26">
        <v>2509.287022</v>
      </c>
      <c r="AI81" s="26">
        <f t="shared" si="50"/>
        <v>16.294633537681548</v>
      </c>
      <c r="AJ81" s="26">
        <v>866.03081499999996</v>
      </c>
      <c r="AK81" s="26">
        <f t="shared" si="51"/>
        <v>5.623770672323146</v>
      </c>
      <c r="AL81" s="46" t="s">
        <v>319</v>
      </c>
      <c r="AM81" s="69"/>
    </row>
    <row r="82" spans="1:39" s="10" customFormat="1" ht="60" x14ac:dyDescent="0.25">
      <c r="A82" s="121">
        <v>208</v>
      </c>
      <c r="B82" s="47" t="s">
        <v>12</v>
      </c>
      <c r="C82" s="25" t="s">
        <v>1</v>
      </c>
      <c r="D82" s="26">
        <v>3492.1366377300001</v>
      </c>
      <c r="E82" s="26">
        <v>3492.136289</v>
      </c>
      <c r="F82" s="26">
        <f t="shared" si="36"/>
        <v>99.999990013850081</v>
      </c>
      <c r="G82" s="25">
        <v>1</v>
      </c>
      <c r="H82" s="26">
        <v>0</v>
      </c>
      <c r="I82" s="26">
        <f t="shared" si="37"/>
        <v>0</v>
      </c>
      <c r="J82" s="26">
        <v>0</v>
      </c>
      <c r="K82" s="26">
        <f t="shared" si="38"/>
        <v>0</v>
      </c>
      <c r="L82" s="26">
        <v>0</v>
      </c>
      <c r="M82" s="26">
        <f t="shared" si="39"/>
        <v>0</v>
      </c>
      <c r="N82" s="27">
        <v>0</v>
      </c>
      <c r="O82" s="28">
        <f t="shared" si="40"/>
        <v>0</v>
      </c>
      <c r="P82" s="27">
        <v>0</v>
      </c>
      <c r="Q82" s="28">
        <f t="shared" si="41"/>
        <v>0</v>
      </c>
      <c r="R82" s="27">
        <v>2922.4016511499999</v>
      </c>
      <c r="S82" s="28">
        <f t="shared" si="42"/>
        <v>83.685203481890497</v>
      </c>
      <c r="T82" s="27">
        <v>569.73463785599995</v>
      </c>
      <c r="U82" s="28">
        <f t="shared" si="43"/>
        <v>16.314786532131389</v>
      </c>
      <c r="V82" s="27">
        <v>0</v>
      </c>
      <c r="W82" s="28">
        <f t="shared" si="44"/>
        <v>0</v>
      </c>
      <c r="X82" s="26">
        <f t="shared" si="45"/>
        <v>99.999990013850081</v>
      </c>
      <c r="Y82" s="26" t="s">
        <v>216</v>
      </c>
      <c r="Z82" s="26">
        <v>0</v>
      </c>
      <c r="AA82" s="26">
        <f t="shared" si="46"/>
        <v>0</v>
      </c>
      <c r="AB82" s="26">
        <v>0</v>
      </c>
      <c r="AC82" s="26">
        <f t="shared" si="47"/>
        <v>0</v>
      </c>
      <c r="AD82" s="26">
        <v>0</v>
      </c>
      <c r="AE82" s="26">
        <f t="shared" si="48"/>
        <v>0</v>
      </c>
      <c r="AF82" s="26">
        <v>0</v>
      </c>
      <c r="AG82" s="26">
        <f t="shared" si="49"/>
        <v>0</v>
      </c>
      <c r="AH82" s="26">
        <v>0</v>
      </c>
      <c r="AI82" s="26">
        <f t="shared" si="50"/>
        <v>0</v>
      </c>
      <c r="AJ82" s="26">
        <v>0</v>
      </c>
      <c r="AK82" s="26">
        <f t="shared" si="51"/>
        <v>0</v>
      </c>
      <c r="AL82" s="46" t="s">
        <v>319</v>
      </c>
      <c r="AM82" s="69"/>
    </row>
    <row r="83" spans="1:39" s="10" customFormat="1" ht="30" x14ac:dyDescent="0.25">
      <c r="A83" s="121">
        <v>122</v>
      </c>
      <c r="B83" s="47" t="s">
        <v>64</v>
      </c>
      <c r="C83" s="25" t="s">
        <v>1</v>
      </c>
      <c r="D83" s="26">
        <v>4174.6544019399998</v>
      </c>
      <c r="E83" s="26">
        <v>4174.6538639999999</v>
      </c>
      <c r="F83" s="26">
        <f t="shared" si="36"/>
        <v>99.999987114142911</v>
      </c>
      <c r="G83" s="25">
        <v>1</v>
      </c>
      <c r="H83" s="26">
        <v>0</v>
      </c>
      <c r="I83" s="26">
        <f t="shared" si="37"/>
        <v>0</v>
      </c>
      <c r="J83" s="26">
        <v>0</v>
      </c>
      <c r="K83" s="26">
        <f t="shared" si="38"/>
        <v>0</v>
      </c>
      <c r="L83" s="26">
        <v>0</v>
      </c>
      <c r="M83" s="26">
        <f t="shared" si="39"/>
        <v>0</v>
      </c>
      <c r="N83" s="27">
        <v>0</v>
      </c>
      <c r="O83" s="28">
        <f t="shared" si="40"/>
        <v>0</v>
      </c>
      <c r="P83" s="27">
        <v>0</v>
      </c>
      <c r="Q83" s="28">
        <f t="shared" si="41"/>
        <v>0</v>
      </c>
      <c r="R83" s="27">
        <v>4174.6538643000004</v>
      </c>
      <c r="S83" s="28">
        <f t="shared" si="42"/>
        <v>99.999987121329141</v>
      </c>
      <c r="T83" s="27">
        <v>0</v>
      </c>
      <c r="U83" s="28">
        <f t="shared" si="43"/>
        <v>0</v>
      </c>
      <c r="V83" s="27">
        <v>0</v>
      </c>
      <c r="W83" s="28">
        <f t="shared" si="44"/>
        <v>0</v>
      </c>
      <c r="X83" s="26">
        <f t="shared" si="45"/>
        <v>99.999987114142911</v>
      </c>
      <c r="Y83" s="26" t="s">
        <v>216</v>
      </c>
      <c r="Z83" s="26">
        <v>0</v>
      </c>
      <c r="AA83" s="26">
        <f t="shared" si="46"/>
        <v>0</v>
      </c>
      <c r="AB83" s="26">
        <v>0</v>
      </c>
      <c r="AC83" s="26">
        <f t="shared" si="47"/>
        <v>0</v>
      </c>
      <c r="AD83" s="26">
        <v>0</v>
      </c>
      <c r="AE83" s="26">
        <f t="shared" si="48"/>
        <v>0</v>
      </c>
      <c r="AF83" s="26">
        <v>0</v>
      </c>
      <c r="AG83" s="26">
        <f t="shared" si="49"/>
        <v>0</v>
      </c>
      <c r="AH83" s="26">
        <v>0</v>
      </c>
      <c r="AI83" s="26">
        <f t="shared" si="50"/>
        <v>0</v>
      </c>
      <c r="AJ83" s="26">
        <v>0</v>
      </c>
      <c r="AK83" s="26">
        <f t="shared" si="51"/>
        <v>0</v>
      </c>
      <c r="AL83" s="46" t="s">
        <v>319</v>
      </c>
      <c r="AM83" s="69"/>
    </row>
    <row r="84" spans="1:39" s="10" customFormat="1" ht="30" x14ac:dyDescent="0.25">
      <c r="A84" s="128" t="s">
        <v>354</v>
      </c>
      <c r="B84" s="47" t="s">
        <v>96</v>
      </c>
      <c r="C84" s="25" t="s">
        <v>1</v>
      </c>
      <c r="D84" s="26">
        <v>51231.3156045</v>
      </c>
      <c r="E84" s="26">
        <v>51231.308730999997</v>
      </c>
      <c r="F84" s="26">
        <f t="shared" si="36"/>
        <v>99.999986583401338</v>
      </c>
      <c r="G84" s="25">
        <v>1</v>
      </c>
      <c r="H84" s="26">
        <v>0</v>
      </c>
      <c r="I84" s="26">
        <f t="shared" si="37"/>
        <v>0</v>
      </c>
      <c r="J84" s="26">
        <v>0</v>
      </c>
      <c r="K84" s="26">
        <f t="shared" si="38"/>
        <v>0</v>
      </c>
      <c r="L84" s="26">
        <v>0</v>
      </c>
      <c r="M84" s="26">
        <f t="shared" si="39"/>
        <v>0</v>
      </c>
      <c r="N84" s="27">
        <v>0</v>
      </c>
      <c r="O84" s="28">
        <f t="shared" si="40"/>
        <v>0</v>
      </c>
      <c r="P84" s="27">
        <v>0</v>
      </c>
      <c r="Q84" s="28">
        <f t="shared" si="41"/>
        <v>0</v>
      </c>
      <c r="R84" s="27">
        <v>51231.308731099998</v>
      </c>
      <c r="S84" s="28">
        <f t="shared" si="42"/>
        <v>99.999986583596538</v>
      </c>
      <c r="T84" s="27">
        <v>0</v>
      </c>
      <c r="U84" s="28">
        <f t="shared" si="43"/>
        <v>0</v>
      </c>
      <c r="V84" s="27">
        <v>0</v>
      </c>
      <c r="W84" s="28">
        <f t="shared" si="44"/>
        <v>0</v>
      </c>
      <c r="X84" s="26">
        <f t="shared" si="45"/>
        <v>99.999986583401338</v>
      </c>
      <c r="Y84" s="26" t="s">
        <v>216</v>
      </c>
      <c r="Z84" s="26">
        <v>0</v>
      </c>
      <c r="AA84" s="26">
        <f t="shared" si="46"/>
        <v>0</v>
      </c>
      <c r="AB84" s="26">
        <v>0</v>
      </c>
      <c r="AC84" s="26">
        <f t="shared" si="47"/>
        <v>0</v>
      </c>
      <c r="AD84" s="26">
        <v>0</v>
      </c>
      <c r="AE84" s="26">
        <f t="shared" si="48"/>
        <v>0</v>
      </c>
      <c r="AF84" s="26">
        <v>0</v>
      </c>
      <c r="AG84" s="26">
        <f t="shared" si="49"/>
        <v>0</v>
      </c>
      <c r="AH84" s="26">
        <v>0</v>
      </c>
      <c r="AI84" s="26">
        <f t="shared" si="50"/>
        <v>0</v>
      </c>
      <c r="AJ84" s="26">
        <v>0</v>
      </c>
      <c r="AK84" s="26">
        <f t="shared" si="51"/>
        <v>0</v>
      </c>
      <c r="AL84" s="46" t="s">
        <v>319</v>
      </c>
      <c r="AM84" s="69"/>
    </row>
    <row r="85" spans="1:39" s="10" customFormat="1" ht="30" x14ac:dyDescent="0.25">
      <c r="A85" s="121">
        <v>75</v>
      </c>
      <c r="B85" s="47" t="s">
        <v>93</v>
      </c>
      <c r="C85" s="25" t="s">
        <v>1</v>
      </c>
      <c r="D85" s="26">
        <v>11723.5437437</v>
      </c>
      <c r="E85" s="26">
        <v>11723.541576</v>
      </c>
      <c r="F85" s="26">
        <f t="shared" si="36"/>
        <v>99.999981509857022</v>
      </c>
      <c r="G85" s="25">
        <v>1</v>
      </c>
      <c r="H85" s="26">
        <v>0</v>
      </c>
      <c r="I85" s="26">
        <f t="shared" si="37"/>
        <v>0</v>
      </c>
      <c r="J85" s="26">
        <v>0</v>
      </c>
      <c r="K85" s="26">
        <f t="shared" si="38"/>
        <v>0</v>
      </c>
      <c r="L85" s="26">
        <v>0</v>
      </c>
      <c r="M85" s="26">
        <f t="shared" si="39"/>
        <v>0</v>
      </c>
      <c r="N85" s="27">
        <v>0</v>
      </c>
      <c r="O85" s="28">
        <f t="shared" si="40"/>
        <v>0</v>
      </c>
      <c r="P85" s="27">
        <v>0</v>
      </c>
      <c r="Q85" s="28">
        <f t="shared" si="41"/>
        <v>0</v>
      </c>
      <c r="R85" s="27">
        <v>11723.541576400001</v>
      </c>
      <c r="S85" s="28">
        <f t="shared" si="42"/>
        <v>99.999981513268978</v>
      </c>
      <c r="T85" s="27">
        <v>0</v>
      </c>
      <c r="U85" s="28">
        <f t="shared" si="43"/>
        <v>0</v>
      </c>
      <c r="V85" s="27">
        <v>0</v>
      </c>
      <c r="W85" s="28">
        <f t="shared" si="44"/>
        <v>0</v>
      </c>
      <c r="X85" s="26">
        <f t="shared" si="45"/>
        <v>99.999981509857022</v>
      </c>
      <c r="Y85" s="26" t="s">
        <v>216</v>
      </c>
      <c r="Z85" s="26">
        <v>0</v>
      </c>
      <c r="AA85" s="26">
        <f t="shared" si="46"/>
        <v>0</v>
      </c>
      <c r="AB85" s="26">
        <v>0</v>
      </c>
      <c r="AC85" s="26">
        <f t="shared" si="47"/>
        <v>0</v>
      </c>
      <c r="AD85" s="26">
        <v>0</v>
      </c>
      <c r="AE85" s="26">
        <f t="shared" si="48"/>
        <v>0</v>
      </c>
      <c r="AF85" s="26">
        <v>0</v>
      </c>
      <c r="AG85" s="26">
        <f t="shared" si="49"/>
        <v>0</v>
      </c>
      <c r="AH85" s="26">
        <v>0</v>
      </c>
      <c r="AI85" s="26">
        <f t="shared" si="50"/>
        <v>0</v>
      </c>
      <c r="AJ85" s="26">
        <v>0</v>
      </c>
      <c r="AK85" s="26">
        <f t="shared" si="51"/>
        <v>0</v>
      </c>
      <c r="AL85" s="46" t="s">
        <v>319</v>
      </c>
      <c r="AM85" s="69"/>
    </row>
    <row r="86" spans="1:39" s="10" customFormat="1" ht="45" x14ac:dyDescent="0.25">
      <c r="A86" s="121">
        <v>224</v>
      </c>
      <c r="B86" s="47" t="s">
        <v>50</v>
      </c>
      <c r="C86" s="25" t="s">
        <v>1</v>
      </c>
      <c r="D86" s="26">
        <v>6810.1996347499999</v>
      </c>
      <c r="E86" s="26">
        <v>6810.1981910000004</v>
      </c>
      <c r="F86" s="26">
        <f t="shared" si="36"/>
        <v>99.999978800180955</v>
      </c>
      <c r="G86" s="25">
        <v>1</v>
      </c>
      <c r="H86" s="26">
        <v>0</v>
      </c>
      <c r="I86" s="26">
        <f t="shared" si="37"/>
        <v>0</v>
      </c>
      <c r="J86" s="26">
        <v>0</v>
      </c>
      <c r="K86" s="26">
        <f t="shared" si="38"/>
        <v>0</v>
      </c>
      <c r="L86" s="26">
        <v>0</v>
      </c>
      <c r="M86" s="26">
        <f t="shared" si="39"/>
        <v>0</v>
      </c>
      <c r="N86" s="27">
        <v>0</v>
      </c>
      <c r="O86" s="28">
        <f t="shared" si="40"/>
        <v>0</v>
      </c>
      <c r="P86" s="27">
        <v>0</v>
      </c>
      <c r="Q86" s="28">
        <f t="shared" si="41"/>
        <v>0</v>
      </c>
      <c r="R86" s="27">
        <v>6810.1981907500003</v>
      </c>
      <c r="S86" s="28">
        <f t="shared" si="42"/>
        <v>99.999978796509978</v>
      </c>
      <c r="T86" s="27">
        <v>0</v>
      </c>
      <c r="U86" s="28">
        <f t="shared" si="43"/>
        <v>0</v>
      </c>
      <c r="V86" s="27">
        <v>0</v>
      </c>
      <c r="W86" s="28">
        <f t="shared" si="44"/>
        <v>0</v>
      </c>
      <c r="X86" s="26">
        <f t="shared" si="45"/>
        <v>99.999978800180955</v>
      </c>
      <c r="Y86" s="26" t="s">
        <v>216</v>
      </c>
      <c r="Z86" s="26">
        <v>0</v>
      </c>
      <c r="AA86" s="26">
        <f t="shared" si="46"/>
        <v>0</v>
      </c>
      <c r="AB86" s="26">
        <v>0</v>
      </c>
      <c r="AC86" s="26">
        <f t="shared" si="47"/>
        <v>0</v>
      </c>
      <c r="AD86" s="26">
        <v>6810.1981910000004</v>
      </c>
      <c r="AE86" s="26">
        <f t="shared" si="48"/>
        <v>99.999978800180955</v>
      </c>
      <c r="AF86" s="26">
        <v>0</v>
      </c>
      <c r="AG86" s="26">
        <f t="shared" si="49"/>
        <v>0</v>
      </c>
      <c r="AH86" s="26">
        <v>949.42004199999997</v>
      </c>
      <c r="AI86" s="26">
        <f t="shared" si="50"/>
        <v>13.941148467299708</v>
      </c>
      <c r="AJ86" s="26">
        <v>2432.2579620000001</v>
      </c>
      <c r="AK86" s="26">
        <f t="shared" si="51"/>
        <v>35.714928966091719</v>
      </c>
      <c r="AL86" s="46" t="s">
        <v>319</v>
      </c>
      <c r="AM86" s="69"/>
    </row>
    <row r="87" spans="1:39" s="10" customFormat="1" ht="225" x14ac:dyDescent="0.25">
      <c r="A87" s="64">
        <v>255</v>
      </c>
      <c r="B87" s="47" t="s">
        <v>175</v>
      </c>
      <c r="C87" s="25" t="s">
        <v>1</v>
      </c>
      <c r="D87" s="26">
        <v>186377.52727600001</v>
      </c>
      <c r="E87" s="26">
        <v>182634.81052900001</v>
      </c>
      <c r="F87" s="26">
        <f t="shared" si="36"/>
        <v>97.991862644761071</v>
      </c>
      <c r="G87" s="25">
        <v>2</v>
      </c>
      <c r="H87" s="137">
        <v>3015.99</v>
      </c>
      <c r="I87" s="137">
        <f t="shared" si="37"/>
        <v>1.6182154812761975</v>
      </c>
      <c r="J87" s="138">
        <v>726.71</v>
      </c>
      <c r="K87" s="138">
        <f t="shared" si="38"/>
        <v>0.38991288843737065</v>
      </c>
      <c r="L87" s="26">
        <v>0</v>
      </c>
      <c r="M87" s="26">
        <f t="shared" si="39"/>
        <v>0</v>
      </c>
      <c r="N87" s="27">
        <v>0</v>
      </c>
      <c r="O87" s="28">
        <f t="shared" si="40"/>
        <v>0</v>
      </c>
      <c r="P87" s="27">
        <v>0</v>
      </c>
      <c r="Q87" s="28">
        <f t="shared" si="41"/>
        <v>0</v>
      </c>
      <c r="R87" s="27">
        <v>183424.048665999</v>
      </c>
      <c r="S87" s="28">
        <f t="shared" si="42"/>
        <v>98.41532471582407</v>
      </c>
      <c r="T87" s="27">
        <v>2953.4780768000001</v>
      </c>
      <c r="U87" s="28">
        <f t="shared" si="43"/>
        <v>1.5846749980893873</v>
      </c>
      <c r="V87" s="27">
        <v>0</v>
      </c>
      <c r="W87" s="28">
        <f t="shared" si="44"/>
        <v>0</v>
      </c>
      <c r="X87" s="26">
        <f t="shared" si="45"/>
        <v>99.999991014474645</v>
      </c>
      <c r="Y87" s="26" t="s">
        <v>216</v>
      </c>
      <c r="Z87" s="26">
        <v>0</v>
      </c>
      <c r="AA87" s="26">
        <f t="shared" si="46"/>
        <v>0</v>
      </c>
      <c r="AB87" s="26">
        <v>0</v>
      </c>
      <c r="AC87" s="26">
        <f t="shared" si="47"/>
        <v>0</v>
      </c>
      <c r="AD87" s="26">
        <v>86110.001214000004</v>
      </c>
      <c r="AE87" s="26">
        <f t="shared" si="48"/>
        <v>46.201922770701152</v>
      </c>
      <c r="AF87" s="26">
        <v>22660.833392</v>
      </c>
      <c r="AG87" s="26">
        <f t="shared" si="49"/>
        <v>12.158565318039852</v>
      </c>
      <c r="AH87" s="26">
        <v>26048.419807999999</v>
      </c>
      <c r="AI87" s="26">
        <f t="shared" si="50"/>
        <v>13.976159137161316</v>
      </c>
      <c r="AJ87" s="26">
        <v>10905.356529000001</v>
      </c>
      <c r="AK87" s="26">
        <f t="shared" si="51"/>
        <v>5.8512185929211507</v>
      </c>
      <c r="AL87" s="81" t="s">
        <v>428</v>
      </c>
      <c r="AM87" s="69"/>
    </row>
    <row r="88" spans="1:39" s="10" customFormat="1" ht="225" x14ac:dyDescent="0.25">
      <c r="A88" s="121">
        <v>44</v>
      </c>
      <c r="B88" s="47" t="s">
        <v>129</v>
      </c>
      <c r="C88" s="25" t="s">
        <v>1</v>
      </c>
      <c r="D88" s="26">
        <v>127834.304321</v>
      </c>
      <c r="E88" s="26">
        <v>124262.05878599999</v>
      </c>
      <c r="F88" s="26">
        <f t="shared" si="36"/>
        <v>97.205565787701346</v>
      </c>
      <c r="G88" s="25">
        <v>3</v>
      </c>
      <c r="H88" s="26">
        <v>2277.7281990000001</v>
      </c>
      <c r="I88" s="26">
        <f t="shared" si="37"/>
        <v>1.7817816673687845</v>
      </c>
      <c r="J88" s="26">
        <v>1294.529192</v>
      </c>
      <c r="K88" s="26">
        <f t="shared" si="38"/>
        <v>1.0126618194356936</v>
      </c>
      <c r="L88" s="26">
        <v>0</v>
      </c>
      <c r="M88" s="26">
        <f t="shared" si="39"/>
        <v>0</v>
      </c>
      <c r="N88" s="27">
        <v>6773.1719270599997</v>
      </c>
      <c r="O88" s="28">
        <f t="shared" si="40"/>
        <v>5.2983993326643661</v>
      </c>
      <c r="P88" s="27">
        <v>578.37260735200005</v>
      </c>
      <c r="Q88" s="28">
        <f t="shared" si="41"/>
        <v>0.45243928100838249</v>
      </c>
      <c r="R88" s="27">
        <v>0</v>
      </c>
      <c r="S88" s="28">
        <f t="shared" si="42"/>
        <v>0</v>
      </c>
      <c r="T88" s="27">
        <v>7456.0663299500002</v>
      </c>
      <c r="U88" s="28">
        <f t="shared" si="43"/>
        <v>5.8326021090765643</v>
      </c>
      <c r="V88" s="27">
        <v>120378.257039</v>
      </c>
      <c r="W88" s="28">
        <f t="shared" si="44"/>
        <v>94.167412791423033</v>
      </c>
      <c r="X88" s="26">
        <f t="shared" si="45"/>
        <v>100.00000927450583</v>
      </c>
      <c r="Y88" s="26" t="s">
        <v>216</v>
      </c>
      <c r="Z88" s="26">
        <v>0</v>
      </c>
      <c r="AA88" s="26">
        <f t="shared" si="46"/>
        <v>0</v>
      </c>
      <c r="AB88" s="26">
        <v>0</v>
      </c>
      <c r="AC88" s="26">
        <f t="shared" si="47"/>
        <v>0</v>
      </c>
      <c r="AD88" s="26">
        <v>127834.31578600001</v>
      </c>
      <c r="AE88" s="26">
        <f t="shared" si="48"/>
        <v>100.00000896864114</v>
      </c>
      <c r="AF88" s="26">
        <v>0</v>
      </c>
      <c r="AG88" s="26">
        <f t="shared" si="49"/>
        <v>0</v>
      </c>
      <c r="AH88" s="26">
        <v>4.8734200000000003</v>
      </c>
      <c r="AI88" s="26">
        <f t="shared" si="50"/>
        <v>3.8122943805150573E-3</v>
      </c>
      <c r="AJ88" s="26">
        <v>88056.021955000004</v>
      </c>
      <c r="AK88" s="26">
        <f t="shared" si="51"/>
        <v>68.882935940172828</v>
      </c>
      <c r="AL88" s="81" t="s">
        <v>428</v>
      </c>
      <c r="AM88" s="69"/>
    </row>
    <row r="89" spans="1:39" s="10" customFormat="1" ht="225" x14ac:dyDescent="0.25">
      <c r="A89" s="128" t="s">
        <v>364</v>
      </c>
      <c r="B89" s="47" t="s">
        <v>182</v>
      </c>
      <c r="C89" s="25" t="s">
        <v>176</v>
      </c>
      <c r="D89" s="26">
        <v>71108.021199800001</v>
      </c>
      <c r="E89" s="26">
        <v>67365.305256000007</v>
      </c>
      <c r="F89" s="63">
        <f t="shared" si="36"/>
        <v>94.736576998418116</v>
      </c>
      <c r="G89" s="64">
        <v>4</v>
      </c>
      <c r="H89" s="137">
        <v>3016</v>
      </c>
      <c r="I89" s="137">
        <f t="shared" si="37"/>
        <v>4.2414342982848785</v>
      </c>
      <c r="J89" s="138">
        <v>726.71</v>
      </c>
      <c r="K89" s="138">
        <f t="shared" si="38"/>
        <v>1.0219803444650544</v>
      </c>
      <c r="L89" s="26">
        <v>0</v>
      </c>
      <c r="M89" s="26">
        <f t="shared" si="39"/>
        <v>0</v>
      </c>
      <c r="N89" s="27">
        <v>0</v>
      </c>
      <c r="O89" s="28">
        <f t="shared" si="40"/>
        <v>0</v>
      </c>
      <c r="P89" s="27">
        <v>0</v>
      </c>
      <c r="Q89" s="28">
        <f t="shared" si="41"/>
        <v>0</v>
      </c>
      <c r="R89" s="27">
        <v>44345.860249700003</v>
      </c>
      <c r="S89" s="28">
        <f t="shared" si="42"/>
        <v>62.364075812342719</v>
      </c>
      <c r="T89" s="27">
        <v>78769.399563600004</v>
      </c>
      <c r="U89" s="28">
        <f t="shared" si="43"/>
        <v>110.77428148685644</v>
      </c>
      <c r="V89" s="27">
        <v>0</v>
      </c>
      <c r="W89" s="28">
        <f t="shared" si="44"/>
        <v>0</v>
      </c>
      <c r="X89" s="26">
        <f t="shared" si="45"/>
        <v>99.999991641168052</v>
      </c>
      <c r="Y89" s="26" t="s">
        <v>216</v>
      </c>
      <c r="Z89" s="26">
        <v>0</v>
      </c>
      <c r="AA89" s="26">
        <f t="shared" si="46"/>
        <v>0</v>
      </c>
      <c r="AB89" s="26">
        <v>0</v>
      </c>
      <c r="AC89" s="26">
        <f t="shared" si="47"/>
        <v>0</v>
      </c>
      <c r="AD89" s="26">
        <v>71108.021200000003</v>
      </c>
      <c r="AE89" s="26">
        <f t="shared" si="48"/>
        <v>100.00000000028126</v>
      </c>
      <c r="AF89" s="26">
        <v>2.6368450000000001</v>
      </c>
      <c r="AG89" s="26">
        <f t="shared" si="49"/>
        <v>3.7082244105639895E-3</v>
      </c>
      <c r="AH89" s="26">
        <v>8130.5308889999997</v>
      </c>
      <c r="AI89" s="26">
        <f t="shared" si="50"/>
        <v>11.434055893855851</v>
      </c>
      <c r="AJ89" s="26">
        <v>5403.7486419999996</v>
      </c>
      <c r="AK89" s="26">
        <f t="shared" si="51"/>
        <v>7.5993517339154959</v>
      </c>
      <c r="AL89" s="81" t="s">
        <v>428</v>
      </c>
      <c r="AM89" s="69"/>
    </row>
    <row r="90" spans="1:39" s="10" customFormat="1" ht="225" x14ac:dyDescent="0.25">
      <c r="A90" s="128" t="s">
        <v>351</v>
      </c>
      <c r="B90" s="47" t="s">
        <v>78</v>
      </c>
      <c r="C90" s="25" t="s">
        <v>1</v>
      </c>
      <c r="D90" s="26">
        <v>21213.563218300002</v>
      </c>
      <c r="E90" s="26">
        <v>19958.434046999999</v>
      </c>
      <c r="F90" s="26">
        <f t="shared" si="36"/>
        <v>94.083364692748745</v>
      </c>
      <c r="G90" s="25">
        <v>5</v>
      </c>
      <c r="H90" s="137">
        <v>490.43</v>
      </c>
      <c r="I90" s="137">
        <f t="shared" si="37"/>
        <v>2.3118699812624017</v>
      </c>
      <c r="J90" s="138">
        <v>644.14</v>
      </c>
      <c r="K90" s="138">
        <f t="shared" si="38"/>
        <v>3.036453581001088</v>
      </c>
      <c r="L90" s="138">
        <v>120.58</v>
      </c>
      <c r="M90" s="138">
        <f t="shared" si="39"/>
        <v>0.56840993075590895</v>
      </c>
      <c r="N90" s="27">
        <v>20604.571955200001</v>
      </c>
      <c r="O90" s="28">
        <f t="shared" si="40"/>
        <v>97.129236343592424</v>
      </c>
      <c r="P90" s="27">
        <v>2416.1121011700002</v>
      </c>
      <c r="Q90" s="28">
        <f t="shared" si="41"/>
        <v>11.389468503272129</v>
      </c>
      <c r="R90" s="27">
        <v>0</v>
      </c>
      <c r="S90" s="28">
        <f t="shared" si="42"/>
        <v>0</v>
      </c>
      <c r="T90" s="27">
        <v>0</v>
      </c>
      <c r="U90" s="28">
        <f t="shared" si="43"/>
        <v>0</v>
      </c>
      <c r="V90" s="27">
        <v>21213.5672854</v>
      </c>
      <c r="W90" s="28">
        <f t="shared" si="44"/>
        <v>100.00001917216809</v>
      </c>
      <c r="X90" s="26">
        <f t="shared" si="45"/>
        <v>100.00009818576814</v>
      </c>
      <c r="Y90" s="26" t="s">
        <v>216</v>
      </c>
      <c r="Z90" s="26">
        <v>0</v>
      </c>
      <c r="AA90" s="26">
        <f t="shared" si="46"/>
        <v>0</v>
      </c>
      <c r="AB90" s="26">
        <v>0</v>
      </c>
      <c r="AC90" s="26">
        <f t="shared" si="47"/>
        <v>0</v>
      </c>
      <c r="AD90" s="26">
        <v>21213.567285000001</v>
      </c>
      <c r="AE90" s="26">
        <f t="shared" si="48"/>
        <v>100.00001917028251</v>
      </c>
      <c r="AF90" s="26">
        <v>0</v>
      </c>
      <c r="AG90" s="26">
        <f t="shared" si="49"/>
        <v>0</v>
      </c>
      <c r="AH90" s="26">
        <v>1.552497</v>
      </c>
      <c r="AI90" s="26">
        <f t="shared" si="50"/>
        <v>7.3184169204574242E-3</v>
      </c>
      <c r="AJ90" s="26">
        <v>48.816608000000002</v>
      </c>
      <c r="AK90" s="26">
        <f t="shared" si="51"/>
        <v>0.23011979410365194</v>
      </c>
      <c r="AL90" s="81" t="s">
        <v>428</v>
      </c>
      <c r="AM90" s="69"/>
    </row>
    <row r="91" spans="1:39" s="10" customFormat="1" ht="225" x14ac:dyDescent="0.25">
      <c r="A91" s="121">
        <v>285</v>
      </c>
      <c r="B91" s="47" t="s">
        <v>110</v>
      </c>
      <c r="C91" s="25" t="s">
        <v>1</v>
      </c>
      <c r="D91" s="26">
        <v>66746.437428200006</v>
      </c>
      <c r="E91" s="26">
        <v>62520.314356000003</v>
      </c>
      <c r="F91" s="26">
        <f t="shared" si="36"/>
        <v>93.668391550116667</v>
      </c>
      <c r="G91" s="25">
        <v>6</v>
      </c>
      <c r="H91" s="26">
        <v>4201.6462009999996</v>
      </c>
      <c r="I91" s="26">
        <f t="shared" si="37"/>
        <v>6.2949370226984227</v>
      </c>
      <c r="J91" s="26">
        <v>24.476932000000001</v>
      </c>
      <c r="K91" s="26">
        <f t="shared" si="38"/>
        <v>3.6671518275908206E-2</v>
      </c>
      <c r="L91" s="26">
        <v>0</v>
      </c>
      <c r="M91" s="26">
        <f t="shared" si="39"/>
        <v>0</v>
      </c>
      <c r="N91" s="27">
        <v>0</v>
      </c>
      <c r="O91" s="28">
        <f t="shared" si="40"/>
        <v>0</v>
      </c>
      <c r="P91" s="27">
        <v>57.411675849200002</v>
      </c>
      <c r="Q91" s="28">
        <f t="shared" si="41"/>
        <v>8.6014592031160422E-2</v>
      </c>
      <c r="R91" s="27">
        <v>66746.437428200006</v>
      </c>
      <c r="S91" s="28">
        <f t="shared" si="42"/>
        <v>100</v>
      </c>
      <c r="T91" s="27">
        <v>0</v>
      </c>
      <c r="U91" s="28">
        <f t="shared" si="43"/>
        <v>0</v>
      </c>
      <c r="V91" s="27">
        <v>0</v>
      </c>
      <c r="W91" s="28">
        <f t="shared" si="44"/>
        <v>0</v>
      </c>
      <c r="X91" s="26">
        <f t="shared" si="45"/>
        <v>100.000000091091</v>
      </c>
      <c r="Y91" s="26" t="s">
        <v>216</v>
      </c>
      <c r="Z91" s="26">
        <v>0</v>
      </c>
      <c r="AA91" s="26">
        <f t="shared" si="46"/>
        <v>0</v>
      </c>
      <c r="AB91" s="26">
        <v>0</v>
      </c>
      <c r="AC91" s="26">
        <f t="shared" si="47"/>
        <v>0</v>
      </c>
      <c r="AD91" s="26">
        <v>65646.093051999997</v>
      </c>
      <c r="AE91" s="26">
        <f t="shared" si="48"/>
        <v>98.351456019830778</v>
      </c>
      <c r="AF91" s="26">
        <v>0</v>
      </c>
      <c r="AG91" s="26">
        <f t="shared" si="49"/>
        <v>0</v>
      </c>
      <c r="AH91" s="26">
        <v>953.78858300000002</v>
      </c>
      <c r="AI91" s="26">
        <f t="shared" si="50"/>
        <v>1.4289730205091509</v>
      </c>
      <c r="AJ91" s="26">
        <v>2737.7419719999998</v>
      </c>
      <c r="AK91" s="26">
        <f t="shared" si="51"/>
        <v>4.1017050160093174</v>
      </c>
      <c r="AL91" s="81" t="s">
        <v>428</v>
      </c>
      <c r="AM91" s="69"/>
    </row>
    <row r="92" spans="1:39" s="10" customFormat="1" ht="225" x14ac:dyDescent="0.25">
      <c r="A92" s="121">
        <v>272</v>
      </c>
      <c r="B92" s="47" t="s">
        <v>119</v>
      </c>
      <c r="C92" s="25" t="s">
        <v>1</v>
      </c>
      <c r="D92" s="26">
        <v>20386.444971500001</v>
      </c>
      <c r="E92" s="26">
        <v>18905.535648000001</v>
      </c>
      <c r="F92" s="26">
        <f t="shared" si="36"/>
        <v>92.735813794066132</v>
      </c>
      <c r="G92" s="25">
        <v>7</v>
      </c>
      <c r="H92" s="137">
        <v>1199.43</v>
      </c>
      <c r="I92" s="137">
        <f t="shared" si="37"/>
        <v>5.8834681656207755</v>
      </c>
      <c r="J92" s="138">
        <v>266.64</v>
      </c>
      <c r="K92" s="138">
        <f t="shared" si="38"/>
        <v>1.3079278921497075</v>
      </c>
      <c r="L92" s="138">
        <v>14.81</v>
      </c>
      <c r="M92" s="138">
        <f t="shared" si="39"/>
        <v>7.2646309941258508E-2</v>
      </c>
      <c r="N92" s="27">
        <v>14981.8697281</v>
      </c>
      <c r="O92" s="28">
        <f t="shared" si="40"/>
        <v>73.489368789136449</v>
      </c>
      <c r="P92" s="27">
        <v>1359.4469564399999</v>
      </c>
      <c r="Q92" s="28">
        <f t="shared" si="41"/>
        <v>6.6683865595030918</v>
      </c>
      <c r="R92" s="27">
        <v>0</v>
      </c>
      <c r="S92" s="28">
        <f t="shared" si="42"/>
        <v>0</v>
      </c>
      <c r="T92" s="27">
        <v>463.90385288800002</v>
      </c>
      <c r="U92" s="28">
        <f t="shared" si="43"/>
        <v>2.2755505118059176</v>
      </c>
      <c r="V92" s="27">
        <v>19922.541118599998</v>
      </c>
      <c r="W92" s="28">
        <f t="shared" si="44"/>
        <v>97.724449488135207</v>
      </c>
      <c r="X92" s="26">
        <f t="shared" si="45"/>
        <v>99.999856161777871</v>
      </c>
      <c r="Y92" s="26" t="s">
        <v>216</v>
      </c>
      <c r="Z92" s="26">
        <v>0</v>
      </c>
      <c r="AA92" s="26">
        <f t="shared" si="46"/>
        <v>0</v>
      </c>
      <c r="AB92" s="26">
        <v>0</v>
      </c>
      <c r="AC92" s="26">
        <f t="shared" si="47"/>
        <v>0</v>
      </c>
      <c r="AD92" s="26">
        <v>20386.444972000001</v>
      </c>
      <c r="AE92" s="26">
        <f t="shared" si="48"/>
        <v>100.00000000245261</v>
      </c>
      <c r="AF92" s="26">
        <v>0</v>
      </c>
      <c r="AG92" s="26">
        <f t="shared" si="49"/>
        <v>0</v>
      </c>
      <c r="AH92" s="26">
        <v>1074.3365329999999</v>
      </c>
      <c r="AI92" s="26">
        <f t="shared" si="50"/>
        <v>5.2698571747154013</v>
      </c>
      <c r="AJ92" s="26">
        <v>3038.0688289999998</v>
      </c>
      <c r="AK92" s="26">
        <f t="shared" si="51"/>
        <v>14.902396338582733</v>
      </c>
      <c r="AL92" s="81" t="s">
        <v>428</v>
      </c>
      <c r="AM92" s="69"/>
    </row>
    <row r="93" spans="1:39" s="10" customFormat="1" ht="225" x14ac:dyDescent="0.25">
      <c r="A93" s="64">
        <v>231</v>
      </c>
      <c r="B93" s="47" t="s">
        <v>62</v>
      </c>
      <c r="C93" s="25" t="s">
        <v>1</v>
      </c>
      <c r="D93" s="26">
        <v>316454.675651</v>
      </c>
      <c r="E93" s="26">
        <v>293304.85044900002</v>
      </c>
      <c r="F93" s="26">
        <f t="shared" si="36"/>
        <v>92.684631644523208</v>
      </c>
      <c r="G93" s="25">
        <v>8</v>
      </c>
      <c r="H93" s="137">
        <v>4033.66</v>
      </c>
      <c r="I93" s="137">
        <f t="shared" si="37"/>
        <v>1.2746406706433044</v>
      </c>
      <c r="J93" s="138">
        <v>19116.32</v>
      </c>
      <c r="K93" s="138">
        <f t="shared" si="38"/>
        <v>6.0407766011592479</v>
      </c>
      <c r="L93" s="26">
        <v>0</v>
      </c>
      <c r="M93" s="26">
        <f t="shared" si="39"/>
        <v>0</v>
      </c>
      <c r="N93" s="27">
        <v>0</v>
      </c>
      <c r="O93" s="28">
        <f t="shared" si="40"/>
        <v>0</v>
      </c>
      <c r="P93" s="27">
        <v>0</v>
      </c>
      <c r="Q93" s="28">
        <f t="shared" si="41"/>
        <v>0</v>
      </c>
      <c r="R93" s="27">
        <v>214407.13164000001</v>
      </c>
      <c r="S93" s="28">
        <f t="shared" si="42"/>
        <v>67.752872097379765</v>
      </c>
      <c r="T93" s="27">
        <v>102047.540901999</v>
      </c>
      <c r="U93" s="28">
        <f t="shared" si="43"/>
        <v>32.247126920172761</v>
      </c>
      <c r="V93" s="27">
        <v>0</v>
      </c>
      <c r="W93" s="28">
        <f t="shared" si="44"/>
        <v>0</v>
      </c>
      <c r="X93" s="26">
        <f t="shared" si="45"/>
        <v>100.00004891632577</v>
      </c>
      <c r="Y93" s="26" t="s">
        <v>216</v>
      </c>
      <c r="Z93" s="26">
        <v>0</v>
      </c>
      <c r="AA93" s="26">
        <f t="shared" si="46"/>
        <v>0</v>
      </c>
      <c r="AB93" s="26">
        <v>0</v>
      </c>
      <c r="AC93" s="26">
        <f t="shared" si="47"/>
        <v>0</v>
      </c>
      <c r="AD93" s="26">
        <v>0</v>
      </c>
      <c r="AE93" s="26">
        <f t="shared" si="48"/>
        <v>0</v>
      </c>
      <c r="AF93" s="26">
        <v>19501.856704000002</v>
      </c>
      <c r="AG93" s="26">
        <f t="shared" si="49"/>
        <v>6.1626065925180065</v>
      </c>
      <c r="AH93" s="26">
        <v>25719.038574999999</v>
      </c>
      <c r="AI93" s="26">
        <f t="shared" si="50"/>
        <v>8.1272423995921859</v>
      </c>
      <c r="AJ93" s="26">
        <v>21509.891355</v>
      </c>
      <c r="AK93" s="26">
        <f t="shared" si="51"/>
        <v>6.7971475885924475</v>
      </c>
      <c r="AL93" s="81" t="s">
        <v>428</v>
      </c>
      <c r="AM93" s="69"/>
    </row>
    <row r="94" spans="1:39" s="5" customFormat="1" ht="225" x14ac:dyDescent="0.25">
      <c r="A94" s="121">
        <v>212</v>
      </c>
      <c r="B94" s="126" t="s">
        <v>46</v>
      </c>
      <c r="C94" s="121" t="s">
        <v>1</v>
      </c>
      <c r="D94" s="122">
        <v>72752.334528499996</v>
      </c>
      <c r="E94" s="122">
        <v>66571.049018999998</v>
      </c>
      <c r="F94" s="122">
        <f t="shared" si="36"/>
        <v>91.503660261130804</v>
      </c>
      <c r="G94" s="121">
        <v>9</v>
      </c>
      <c r="H94" s="122">
        <v>6181.2883879999999</v>
      </c>
      <c r="I94" s="122">
        <f t="shared" si="37"/>
        <v>8.4963436954432616</v>
      </c>
      <c r="J94" s="122">
        <v>0</v>
      </c>
      <c r="K94" s="122">
        <f t="shared" si="38"/>
        <v>0</v>
      </c>
      <c r="L94" s="122">
        <v>0</v>
      </c>
      <c r="M94" s="122">
        <f t="shared" si="39"/>
        <v>0</v>
      </c>
      <c r="N94" s="123">
        <v>21779.710524499998</v>
      </c>
      <c r="O94" s="124">
        <f t="shared" si="40"/>
        <v>29.936785761792997</v>
      </c>
      <c r="P94" s="123">
        <v>0</v>
      </c>
      <c r="Q94" s="124">
        <f t="shared" si="41"/>
        <v>0</v>
      </c>
      <c r="R94" s="123">
        <v>31584.991252399999</v>
      </c>
      <c r="S94" s="124">
        <f t="shared" si="42"/>
        <v>43.414402379111145</v>
      </c>
      <c r="T94" s="123">
        <v>17971.514772999999</v>
      </c>
      <c r="U94" s="124">
        <f t="shared" si="43"/>
        <v>24.702320399024224</v>
      </c>
      <c r="V94" s="123">
        <v>23195.831477299998</v>
      </c>
      <c r="W94" s="124">
        <f t="shared" si="44"/>
        <v>31.88328130998087</v>
      </c>
      <c r="X94" s="122">
        <f t="shared" si="45"/>
        <v>100.00000395657406</v>
      </c>
      <c r="Y94" s="122" t="s">
        <v>216</v>
      </c>
      <c r="Z94" s="122">
        <v>0</v>
      </c>
      <c r="AA94" s="122">
        <f t="shared" si="46"/>
        <v>0</v>
      </c>
      <c r="AB94" s="122">
        <v>0</v>
      </c>
      <c r="AC94" s="122">
        <f t="shared" si="47"/>
        <v>0</v>
      </c>
      <c r="AD94" s="122">
        <v>0</v>
      </c>
      <c r="AE94" s="122">
        <f t="shared" si="48"/>
        <v>0</v>
      </c>
      <c r="AF94" s="122">
        <v>0</v>
      </c>
      <c r="AG94" s="122">
        <f t="shared" si="49"/>
        <v>0</v>
      </c>
      <c r="AH94" s="122">
        <v>2032.9304219999999</v>
      </c>
      <c r="AI94" s="122">
        <f t="shared" si="50"/>
        <v>2.794316409466723</v>
      </c>
      <c r="AJ94" s="122">
        <v>10057.899595999999</v>
      </c>
      <c r="AK94" s="122">
        <f t="shared" si="51"/>
        <v>13.824847905134808</v>
      </c>
      <c r="AL94" s="81" t="s">
        <v>428</v>
      </c>
      <c r="AM94" s="69"/>
    </row>
    <row r="95" spans="1:39" s="5" customFormat="1" ht="225" x14ac:dyDescent="0.25">
      <c r="A95" s="121">
        <v>19</v>
      </c>
      <c r="B95" s="126" t="s">
        <v>2</v>
      </c>
      <c r="C95" s="121" t="s">
        <v>1</v>
      </c>
      <c r="D95" s="122">
        <v>42073.689631300003</v>
      </c>
      <c r="E95" s="122">
        <v>36936.401117000001</v>
      </c>
      <c r="F95" s="122">
        <f t="shared" si="36"/>
        <v>87.789783688288168</v>
      </c>
      <c r="G95" s="121">
        <v>10</v>
      </c>
      <c r="H95" s="137">
        <v>5130.34</v>
      </c>
      <c r="I95" s="137">
        <f t="shared" si="37"/>
        <v>12.193701206046287</v>
      </c>
      <c r="J95" s="138">
        <v>6.96</v>
      </c>
      <c r="K95" s="138">
        <f t="shared" si="38"/>
        <v>1.6542404673780327E-2</v>
      </c>
      <c r="L95" s="122">
        <v>0</v>
      </c>
      <c r="M95" s="122">
        <f t="shared" si="39"/>
        <v>0</v>
      </c>
      <c r="N95" s="123">
        <v>41047.574466500002</v>
      </c>
      <c r="O95" s="124">
        <f t="shared" si="40"/>
        <v>97.56114765832983</v>
      </c>
      <c r="P95" s="123">
        <v>0</v>
      </c>
      <c r="Q95" s="124">
        <f t="shared" si="41"/>
        <v>0</v>
      </c>
      <c r="R95" s="123">
        <v>0</v>
      </c>
      <c r="S95" s="124">
        <f t="shared" si="42"/>
        <v>0</v>
      </c>
      <c r="T95" s="123">
        <v>0</v>
      </c>
      <c r="U95" s="124">
        <f t="shared" si="43"/>
        <v>0</v>
      </c>
      <c r="V95" s="123">
        <v>42073.689631300003</v>
      </c>
      <c r="W95" s="124">
        <f t="shared" si="44"/>
        <v>100</v>
      </c>
      <c r="X95" s="122">
        <f t="shared" si="45"/>
        <v>100.00002729900824</v>
      </c>
      <c r="Y95" s="122" t="s">
        <v>216</v>
      </c>
      <c r="Z95" s="122">
        <v>0</v>
      </c>
      <c r="AA95" s="122">
        <f t="shared" si="46"/>
        <v>0</v>
      </c>
      <c r="AB95" s="122">
        <v>0</v>
      </c>
      <c r="AC95" s="122">
        <f t="shared" si="47"/>
        <v>0</v>
      </c>
      <c r="AD95" s="122">
        <v>0</v>
      </c>
      <c r="AE95" s="122">
        <f t="shared" si="48"/>
        <v>0</v>
      </c>
      <c r="AF95" s="122">
        <v>0</v>
      </c>
      <c r="AG95" s="122">
        <f t="shared" si="49"/>
        <v>0</v>
      </c>
      <c r="AH95" s="122">
        <v>29.433513000000001</v>
      </c>
      <c r="AI95" s="122">
        <f t="shared" si="50"/>
        <v>6.9957052157611208E-2</v>
      </c>
      <c r="AJ95" s="122">
        <v>4177.1868139999997</v>
      </c>
      <c r="AK95" s="122">
        <f t="shared" si="51"/>
        <v>9.9282636027538995</v>
      </c>
      <c r="AL95" s="81" t="s">
        <v>428</v>
      </c>
      <c r="AM95" s="69"/>
    </row>
    <row r="96" spans="1:39" s="5" customFormat="1" ht="225" x14ac:dyDescent="0.25">
      <c r="A96" s="121">
        <v>322</v>
      </c>
      <c r="B96" s="126" t="s">
        <v>157</v>
      </c>
      <c r="C96" s="121" t="s">
        <v>1</v>
      </c>
      <c r="D96" s="122">
        <v>123430.643977</v>
      </c>
      <c r="E96" s="122">
        <v>107453.24434799999</v>
      </c>
      <c r="F96" s="122">
        <f t="shared" si="36"/>
        <v>87.055564879028552</v>
      </c>
      <c r="G96" s="121">
        <v>11</v>
      </c>
      <c r="H96" s="137">
        <v>12823.82</v>
      </c>
      <c r="I96" s="137">
        <f t="shared" si="37"/>
        <v>10.389494526488562</v>
      </c>
      <c r="J96" s="138">
        <v>2842.57</v>
      </c>
      <c r="K96" s="138">
        <f t="shared" si="38"/>
        <v>2.3029694315859546</v>
      </c>
      <c r="L96" s="138">
        <v>310.32</v>
      </c>
      <c r="M96" s="138">
        <f t="shared" si="39"/>
        <v>0.25141244507954191</v>
      </c>
      <c r="N96" s="123">
        <v>59236.716941699997</v>
      </c>
      <c r="O96" s="124">
        <f t="shared" si="40"/>
        <v>47.991904630051302</v>
      </c>
      <c r="P96" s="123">
        <v>13.8940478986</v>
      </c>
      <c r="Q96" s="124">
        <f t="shared" si="41"/>
        <v>1.125656275534705E-2</v>
      </c>
      <c r="R96" s="123">
        <v>0</v>
      </c>
      <c r="S96" s="124">
        <f t="shared" si="42"/>
        <v>0</v>
      </c>
      <c r="T96" s="123">
        <v>20000.000000399999</v>
      </c>
      <c r="U96" s="124">
        <f t="shared" si="43"/>
        <v>16.203431624424471</v>
      </c>
      <c r="V96" s="123">
        <v>103430.643977</v>
      </c>
      <c r="W96" s="124">
        <f t="shared" si="44"/>
        <v>83.796568375899597</v>
      </c>
      <c r="X96" s="122">
        <f t="shared" si="45"/>
        <v>99.999441282182616</v>
      </c>
      <c r="Y96" s="122" t="s">
        <v>216</v>
      </c>
      <c r="Z96" s="122">
        <v>0</v>
      </c>
      <c r="AA96" s="122">
        <f t="shared" si="46"/>
        <v>0</v>
      </c>
      <c r="AB96" s="122">
        <v>0</v>
      </c>
      <c r="AC96" s="122">
        <f t="shared" si="47"/>
        <v>0</v>
      </c>
      <c r="AD96" s="122">
        <v>123112.22335</v>
      </c>
      <c r="AE96" s="122">
        <f t="shared" si="48"/>
        <v>99.742024657135119</v>
      </c>
      <c r="AF96" s="122">
        <v>30.834326999999998</v>
      </c>
      <c r="AG96" s="122">
        <f t="shared" si="49"/>
        <v>2.4981095460982646E-2</v>
      </c>
      <c r="AH96" s="122">
        <v>9364.1237810000002</v>
      </c>
      <c r="AI96" s="122">
        <f t="shared" si="50"/>
        <v>7.5865469702523027</v>
      </c>
      <c r="AJ96" s="122">
        <v>7618.8342769999999</v>
      </c>
      <c r="AK96" s="122">
        <f t="shared" si="51"/>
        <v>6.1725630131360969</v>
      </c>
      <c r="AL96" s="81" t="s">
        <v>428</v>
      </c>
      <c r="AM96" s="69"/>
    </row>
    <row r="97" spans="1:39" s="5" customFormat="1" ht="225" x14ac:dyDescent="0.25">
      <c r="A97" s="121">
        <v>18</v>
      </c>
      <c r="B97" s="126" t="s">
        <v>6</v>
      </c>
      <c r="C97" s="121" t="s">
        <v>1</v>
      </c>
      <c r="D97" s="122">
        <v>109712.637774</v>
      </c>
      <c r="E97" s="122">
        <v>92478.883736000003</v>
      </c>
      <c r="F97" s="122">
        <f t="shared" si="36"/>
        <v>84.291915327475522</v>
      </c>
      <c r="G97" s="121">
        <v>12</v>
      </c>
      <c r="H97" s="137">
        <v>14111.5</v>
      </c>
      <c r="I97" s="137">
        <f t="shared" si="37"/>
        <v>12.862237465358053</v>
      </c>
      <c r="J97" s="138">
        <v>1246.1199999999999</v>
      </c>
      <c r="K97" s="138">
        <f t="shared" si="38"/>
        <v>1.1358035184304982</v>
      </c>
      <c r="L97" s="138">
        <v>1876.14</v>
      </c>
      <c r="M97" s="138">
        <f t="shared" si="39"/>
        <v>1.7100491229321375</v>
      </c>
      <c r="N97" s="123">
        <v>30051.680467999999</v>
      </c>
      <c r="O97" s="124">
        <f t="shared" si="40"/>
        <v>27.39126601796254</v>
      </c>
      <c r="P97" s="123">
        <v>4312.8490368700004</v>
      </c>
      <c r="Q97" s="124">
        <f t="shared" si="41"/>
        <v>3.9310412404395505</v>
      </c>
      <c r="R97" s="123">
        <v>0</v>
      </c>
      <c r="S97" s="124">
        <f t="shared" si="42"/>
        <v>0</v>
      </c>
      <c r="T97" s="123">
        <v>93441.488040299999</v>
      </c>
      <c r="U97" s="124">
        <f t="shared" si="43"/>
        <v>85.169302220937041</v>
      </c>
      <c r="V97" s="123">
        <v>16271.155540399999</v>
      </c>
      <c r="W97" s="124">
        <f t="shared" si="44"/>
        <v>14.830703071707552</v>
      </c>
      <c r="X97" s="122">
        <f t="shared" si="45"/>
        <v>100.00000543419621</v>
      </c>
      <c r="Y97" s="122" t="s">
        <v>216</v>
      </c>
      <c r="Z97" s="122">
        <v>0</v>
      </c>
      <c r="AA97" s="122">
        <f t="shared" si="46"/>
        <v>0</v>
      </c>
      <c r="AB97" s="122">
        <v>0</v>
      </c>
      <c r="AC97" s="122">
        <f t="shared" si="47"/>
        <v>0</v>
      </c>
      <c r="AD97" s="122">
        <v>109712.643893</v>
      </c>
      <c r="AE97" s="122">
        <f t="shared" si="48"/>
        <v>100.00000557729732</v>
      </c>
      <c r="AF97" s="122">
        <v>0</v>
      </c>
      <c r="AG97" s="122">
        <f t="shared" si="49"/>
        <v>0</v>
      </c>
      <c r="AH97" s="122">
        <v>1521.562428</v>
      </c>
      <c r="AI97" s="122">
        <f t="shared" si="50"/>
        <v>1.3868615857494078</v>
      </c>
      <c r="AJ97" s="122">
        <v>5992.5615470000002</v>
      </c>
      <c r="AK97" s="122">
        <f t="shared" si="51"/>
        <v>5.4620522016289854</v>
      </c>
      <c r="AL97" s="81" t="s">
        <v>428</v>
      </c>
      <c r="AM97" s="69"/>
    </row>
    <row r="98" spans="1:39" s="10" customFormat="1" ht="225" x14ac:dyDescent="0.25">
      <c r="A98" s="121">
        <v>4</v>
      </c>
      <c r="B98" s="126" t="s">
        <v>20</v>
      </c>
      <c r="C98" s="121" t="s">
        <v>1</v>
      </c>
      <c r="D98" s="122">
        <v>11979.832284599999</v>
      </c>
      <c r="E98" s="122">
        <v>9807.6906859999999</v>
      </c>
      <c r="F98" s="122">
        <f t="shared" si="36"/>
        <v>81.868347177178151</v>
      </c>
      <c r="G98" s="121">
        <v>13</v>
      </c>
      <c r="H98" s="122">
        <v>2172.14203</v>
      </c>
      <c r="I98" s="122">
        <f t="shared" si="37"/>
        <v>18.131656423873942</v>
      </c>
      <c r="J98" s="122">
        <v>0</v>
      </c>
      <c r="K98" s="122">
        <f t="shared" si="38"/>
        <v>0</v>
      </c>
      <c r="L98" s="122">
        <v>0</v>
      </c>
      <c r="M98" s="122">
        <f t="shared" si="39"/>
        <v>0</v>
      </c>
      <c r="N98" s="123">
        <v>0</v>
      </c>
      <c r="O98" s="124">
        <f t="shared" si="40"/>
        <v>0</v>
      </c>
      <c r="P98" s="123">
        <v>0</v>
      </c>
      <c r="Q98" s="124">
        <f t="shared" si="41"/>
        <v>0</v>
      </c>
      <c r="R98" s="123">
        <v>3831.8898315599999</v>
      </c>
      <c r="S98" s="124">
        <f t="shared" si="42"/>
        <v>31.986172598475111</v>
      </c>
      <c r="T98" s="123">
        <v>8147.9424530799997</v>
      </c>
      <c r="U98" s="124">
        <f t="shared" si="43"/>
        <v>68.013827401858791</v>
      </c>
      <c r="V98" s="123">
        <v>0</v>
      </c>
      <c r="W98" s="124">
        <f t="shared" si="44"/>
        <v>0</v>
      </c>
      <c r="X98" s="122">
        <f t="shared" si="45"/>
        <v>100.0000036010521</v>
      </c>
      <c r="Y98" s="122" t="s">
        <v>216</v>
      </c>
      <c r="Z98" s="122">
        <v>0</v>
      </c>
      <c r="AA98" s="122">
        <f t="shared" si="46"/>
        <v>0</v>
      </c>
      <c r="AB98" s="122">
        <v>11979.832285</v>
      </c>
      <c r="AC98" s="122">
        <f t="shared" si="47"/>
        <v>100.00000000333895</v>
      </c>
      <c r="AD98" s="122">
        <v>0</v>
      </c>
      <c r="AE98" s="122">
        <f t="shared" si="48"/>
        <v>0</v>
      </c>
      <c r="AF98" s="122">
        <v>0</v>
      </c>
      <c r="AG98" s="122">
        <f t="shared" si="49"/>
        <v>0</v>
      </c>
      <c r="AH98" s="122">
        <v>406.752093</v>
      </c>
      <c r="AI98" s="122">
        <f t="shared" si="50"/>
        <v>3.3953070738968303</v>
      </c>
      <c r="AJ98" s="122">
        <v>3520.914053</v>
      </c>
      <c r="AK98" s="122">
        <f t="shared" si="51"/>
        <v>29.39034511798728</v>
      </c>
      <c r="AL98" s="81" t="s">
        <v>428</v>
      </c>
      <c r="AM98" s="69"/>
    </row>
    <row r="99" spans="1:39" s="10" customFormat="1" ht="225" x14ac:dyDescent="0.25">
      <c r="A99" s="121">
        <v>129</v>
      </c>
      <c r="B99" s="126" t="s">
        <v>79</v>
      </c>
      <c r="C99" s="121" t="s">
        <v>1</v>
      </c>
      <c r="D99" s="122">
        <v>124371.936304</v>
      </c>
      <c r="E99" s="122">
        <v>98482.751126000003</v>
      </c>
      <c r="F99" s="122">
        <f t="shared" si="36"/>
        <v>79.18406197784077</v>
      </c>
      <c r="G99" s="121">
        <v>14</v>
      </c>
      <c r="H99" s="137">
        <v>6176.28</v>
      </c>
      <c r="I99" s="137">
        <f t="shared" si="37"/>
        <v>4.9659755918758348</v>
      </c>
      <c r="J99" s="138">
        <v>19712.990000000002</v>
      </c>
      <c r="K99" s="138">
        <f t="shared" si="38"/>
        <v>15.850030630556326</v>
      </c>
      <c r="L99" s="122">
        <v>0</v>
      </c>
      <c r="M99" s="122">
        <f t="shared" si="39"/>
        <v>0</v>
      </c>
      <c r="N99" s="123">
        <v>0</v>
      </c>
      <c r="O99" s="124">
        <f t="shared" si="40"/>
        <v>0</v>
      </c>
      <c r="P99" s="123">
        <v>0</v>
      </c>
      <c r="Q99" s="124">
        <f t="shared" si="41"/>
        <v>0</v>
      </c>
      <c r="R99" s="123">
        <v>124371.936304</v>
      </c>
      <c r="S99" s="124">
        <f t="shared" si="42"/>
        <v>100</v>
      </c>
      <c r="T99" s="123">
        <v>0</v>
      </c>
      <c r="U99" s="124">
        <f t="shared" si="43"/>
        <v>0</v>
      </c>
      <c r="V99" s="123">
        <v>0</v>
      </c>
      <c r="W99" s="124">
        <f t="shared" si="44"/>
        <v>0</v>
      </c>
      <c r="X99" s="122">
        <f t="shared" si="45"/>
        <v>100.00006820027293</v>
      </c>
      <c r="Y99" s="122" t="s">
        <v>216</v>
      </c>
      <c r="Z99" s="122">
        <v>0</v>
      </c>
      <c r="AA99" s="122">
        <f t="shared" si="46"/>
        <v>0</v>
      </c>
      <c r="AB99" s="122">
        <v>0</v>
      </c>
      <c r="AC99" s="122">
        <f t="shared" si="47"/>
        <v>0</v>
      </c>
      <c r="AD99" s="122">
        <v>0</v>
      </c>
      <c r="AE99" s="122">
        <f t="shared" si="48"/>
        <v>0</v>
      </c>
      <c r="AF99" s="122">
        <v>0</v>
      </c>
      <c r="AG99" s="122">
        <f t="shared" si="49"/>
        <v>0</v>
      </c>
      <c r="AH99" s="122">
        <v>11992.820693</v>
      </c>
      <c r="AI99" s="122">
        <f t="shared" si="50"/>
        <v>9.6427064250942998</v>
      </c>
      <c r="AJ99" s="122">
        <v>37019.925724000001</v>
      </c>
      <c r="AK99" s="122">
        <f t="shared" si="51"/>
        <v>29.765497606721251</v>
      </c>
      <c r="AL99" s="81" t="s">
        <v>449</v>
      </c>
      <c r="AM99" s="69"/>
    </row>
    <row r="100" spans="1:39" s="10" customFormat="1" ht="225" x14ac:dyDescent="0.25">
      <c r="A100" s="121">
        <v>227</v>
      </c>
      <c r="B100" s="126" t="s">
        <v>287</v>
      </c>
      <c r="C100" s="121" t="s">
        <v>1</v>
      </c>
      <c r="D100" s="122">
        <v>84027.995146600006</v>
      </c>
      <c r="E100" s="137">
        <v>64260.639999999999</v>
      </c>
      <c r="F100" s="137">
        <f t="shared" si="36"/>
        <v>76.475274565205609</v>
      </c>
      <c r="G100" s="121">
        <v>15</v>
      </c>
      <c r="H100" s="138">
        <v>8411.16</v>
      </c>
      <c r="I100" s="138">
        <f t="shared" si="37"/>
        <v>10.009949642765383</v>
      </c>
      <c r="J100" s="137">
        <v>2054.3000000000002</v>
      </c>
      <c r="K100" s="137">
        <f t="shared" si="38"/>
        <v>2.444780452533649</v>
      </c>
      <c r="L100" s="138">
        <v>9301.89</v>
      </c>
      <c r="M100" s="138">
        <f t="shared" si="39"/>
        <v>11.069989214631857</v>
      </c>
      <c r="N100" s="123">
        <v>25188.536305000001</v>
      </c>
      <c r="O100" s="124">
        <f t="shared" si="40"/>
        <v>29.976362355253926</v>
      </c>
      <c r="P100" s="123">
        <v>12620.3201248</v>
      </c>
      <c r="Q100" s="124">
        <f t="shared" si="41"/>
        <v>15.019185097516457</v>
      </c>
      <c r="R100" s="123">
        <v>72532.642821899906</v>
      </c>
      <c r="S100" s="124">
        <f t="shared" si="42"/>
        <v>86.319616093845084</v>
      </c>
      <c r="T100" s="123">
        <v>11495.352324699999</v>
      </c>
      <c r="U100" s="124">
        <f t="shared" si="43"/>
        <v>13.680383906154795</v>
      </c>
      <c r="V100" s="123">
        <v>0</v>
      </c>
      <c r="W100" s="124">
        <f t="shared" si="44"/>
        <v>0</v>
      </c>
      <c r="X100" s="122">
        <f t="shared" si="45"/>
        <v>99.999993875136497</v>
      </c>
      <c r="Y100" s="122" t="s">
        <v>216</v>
      </c>
      <c r="Z100" s="122">
        <v>0</v>
      </c>
      <c r="AA100" s="122">
        <f t="shared" si="46"/>
        <v>0</v>
      </c>
      <c r="AB100" s="122">
        <v>0</v>
      </c>
      <c r="AC100" s="122">
        <f t="shared" si="47"/>
        <v>0</v>
      </c>
      <c r="AD100" s="122">
        <v>70120.479837999999</v>
      </c>
      <c r="AE100" s="122">
        <f t="shared" si="48"/>
        <v>83.448950216726971</v>
      </c>
      <c r="AF100" s="122">
        <v>0</v>
      </c>
      <c r="AG100" s="122">
        <f t="shared" si="49"/>
        <v>0</v>
      </c>
      <c r="AH100" s="122">
        <v>1091.124726</v>
      </c>
      <c r="AI100" s="122">
        <f t="shared" si="50"/>
        <v>1.2985252404229828</v>
      </c>
      <c r="AJ100" s="122">
        <v>8009.182296</v>
      </c>
      <c r="AK100" s="122">
        <f t="shared" si="51"/>
        <v>9.5315641912278473</v>
      </c>
      <c r="AL100" s="81" t="s">
        <v>428</v>
      </c>
      <c r="AM100" s="69"/>
    </row>
    <row r="101" spans="1:39" s="3" customFormat="1" ht="315" x14ac:dyDescent="0.25">
      <c r="A101" s="147">
        <v>103</v>
      </c>
      <c r="B101" s="90" t="s">
        <v>4</v>
      </c>
      <c r="C101" s="90" t="s">
        <v>1</v>
      </c>
      <c r="D101" s="148">
        <v>40447.7522408</v>
      </c>
      <c r="E101" s="148">
        <v>26485.611392999999</v>
      </c>
      <c r="F101" s="148">
        <f>E101*100/D101</f>
        <v>65.481046351652964</v>
      </c>
      <c r="G101" s="90" t="s">
        <v>469</v>
      </c>
      <c r="H101" s="149">
        <v>10119.959999999999</v>
      </c>
      <c r="I101" s="149">
        <f>H101*100/D101</f>
        <v>25.019832844485997</v>
      </c>
      <c r="J101" s="150">
        <v>3842.15</v>
      </c>
      <c r="K101" s="150">
        <f>J101*100/D101</f>
        <v>9.4990445380655544</v>
      </c>
      <c r="L101" s="148">
        <v>0</v>
      </c>
      <c r="M101" s="148">
        <f>L101*100/D101</f>
        <v>0</v>
      </c>
      <c r="N101" s="11">
        <v>40424.657121099903</v>
      </c>
      <c r="O101" s="90">
        <f>SUM(N101*100)/D101</f>
        <v>99.942901351940151</v>
      </c>
      <c r="P101" s="11">
        <v>0</v>
      </c>
      <c r="Q101" s="90">
        <f>SUM(P101*100)/D101</f>
        <v>0</v>
      </c>
      <c r="R101" s="11">
        <v>0</v>
      </c>
      <c r="S101" s="90">
        <f>SUM(R101*100)/D101</f>
        <v>0</v>
      </c>
      <c r="T101" s="11">
        <v>0</v>
      </c>
      <c r="U101" s="90">
        <f>SUM(T101*100)/D101</f>
        <v>0</v>
      </c>
      <c r="V101" s="11">
        <v>40447.742542799999</v>
      </c>
      <c r="W101" s="90">
        <f>SUM(V101*100)/D101</f>
        <v>99.999976023389522</v>
      </c>
      <c r="X101" s="148">
        <f>M101+K101+I101+F101</f>
        <v>99.999923734204515</v>
      </c>
      <c r="Y101" s="148" t="s">
        <v>216</v>
      </c>
      <c r="Z101" s="148">
        <v>0</v>
      </c>
      <c r="AA101" s="148">
        <f>Z101*100/D101</f>
        <v>0</v>
      </c>
      <c r="AB101" s="148">
        <v>0</v>
      </c>
      <c r="AC101" s="148">
        <f>AB101*100/D101</f>
        <v>0</v>
      </c>
      <c r="AD101" s="148">
        <v>40226.249752000003</v>
      </c>
      <c r="AE101" s="148">
        <f>AD101*100/D101</f>
        <v>99.452373799460318</v>
      </c>
      <c r="AF101" s="148">
        <v>0</v>
      </c>
      <c r="AG101" s="148">
        <f>AF101*100/D101</f>
        <v>0</v>
      </c>
      <c r="AH101" s="148">
        <v>1504.1839890000001</v>
      </c>
      <c r="AI101" s="148">
        <f>AH101*100/D101</f>
        <v>3.7188320874916667</v>
      </c>
      <c r="AJ101" s="148">
        <v>10630.650274</v>
      </c>
      <c r="AK101" s="148">
        <f>AJ101*100/D101</f>
        <v>26.282425314296628</v>
      </c>
      <c r="AL101" s="82" t="s">
        <v>447</v>
      </c>
      <c r="AM101" s="71"/>
    </row>
    <row r="102" spans="1:39" s="3" customFormat="1" ht="330" x14ac:dyDescent="0.25">
      <c r="A102" s="147">
        <v>219</v>
      </c>
      <c r="B102" s="90" t="s">
        <v>34</v>
      </c>
      <c r="C102" s="90" t="s">
        <v>1</v>
      </c>
      <c r="D102" s="148">
        <v>41168.818764900003</v>
      </c>
      <c r="E102" s="149">
        <v>27098.76</v>
      </c>
      <c r="F102" s="149">
        <f>E102*100/D102</f>
        <v>65.823506267573677</v>
      </c>
      <c r="G102" s="90" t="s">
        <v>470</v>
      </c>
      <c r="H102" s="149">
        <v>2347.13</v>
      </c>
      <c r="I102" s="149">
        <f>H102*100/D102</f>
        <v>5.7012323171174693</v>
      </c>
      <c r="J102" s="150">
        <v>11722.94</v>
      </c>
      <c r="K102" s="150">
        <f>J102*100/D102</f>
        <v>28.475288705623065</v>
      </c>
      <c r="L102" s="148">
        <v>0</v>
      </c>
      <c r="M102" s="148">
        <f>L102*100/D102</f>
        <v>0</v>
      </c>
      <c r="N102" s="11">
        <v>9342.2678896599991</v>
      </c>
      <c r="O102" s="90">
        <f>SUM(N102*100)/D102</f>
        <v>22.692581837264409</v>
      </c>
      <c r="P102" s="11">
        <v>12398.1561903</v>
      </c>
      <c r="Q102" s="90">
        <f>SUM(P102*100)/D102</f>
        <v>30.115404236155801</v>
      </c>
      <c r="R102" s="11">
        <v>18815.322088500001</v>
      </c>
      <c r="S102" s="90">
        <f>SUM(R102*100)/D102</f>
        <v>45.702846603268824</v>
      </c>
      <c r="T102" s="11">
        <v>21757.786346199999</v>
      </c>
      <c r="U102" s="90">
        <f>SUM(T102*100)/D102</f>
        <v>52.850159414217636</v>
      </c>
      <c r="V102" s="11">
        <v>595.71026712900004</v>
      </c>
      <c r="W102" s="90">
        <f>SUM(V102*100)/D102</f>
        <v>1.4469938293126225</v>
      </c>
      <c r="X102" s="148">
        <f>M102+K102+I102+F102</f>
        <v>100.00002729031421</v>
      </c>
      <c r="Y102" s="148" t="s">
        <v>216</v>
      </c>
      <c r="Z102" s="148">
        <v>0</v>
      </c>
      <c r="AA102" s="148">
        <f>Z102*100/D102</f>
        <v>0</v>
      </c>
      <c r="AB102" s="148">
        <v>13571.493923</v>
      </c>
      <c r="AC102" s="148">
        <f>AB102*100/D102</f>
        <v>32.96546835725799</v>
      </c>
      <c r="AD102" s="148">
        <v>7991.3557339999998</v>
      </c>
      <c r="AE102" s="148">
        <f>AD102*100/D102</f>
        <v>19.411185391632674</v>
      </c>
      <c r="AF102" s="148">
        <v>0</v>
      </c>
      <c r="AG102" s="148">
        <f>AF102*100/D102</f>
        <v>0</v>
      </c>
      <c r="AH102" s="148">
        <v>4711.1831910000001</v>
      </c>
      <c r="AI102" s="148">
        <f>AH102*100/D102</f>
        <v>11.44357145125741</v>
      </c>
      <c r="AJ102" s="148">
        <v>3433.0376999999999</v>
      </c>
      <c r="AK102" s="148">
        <f>AJ102*100/D102</f>
        <v>8.3389268941740013</v>
      </c>
      <c r="AL102" s="82" t="s">
        <v>453</v>
      </c>
      <c r="AM102" s="71"/>
    </row>
    <row r="103" spans="1:39" s="3" customFormat="1" ht="360" x14ac:dyDescent="0.25">
      <c r="A103" s="151">
        <v>60</v>
      </c>
      <c r="B103" s="90" t="s">
        <v>135</v>
      </c>
      <c r="C103" s="90" t="s">
        <v>1</v>
      </c>
      <c r="D103" s="148">
        <v>78685.299394300004</v>
      </c>
      <c r="E103" s="148">
        <v>52091.632111999999</v>
      </c>
      <c r="F103" s="148">
        <f t="shared" ref="F103:F137" si="52">E103*100/D103</f>
        <v>66.202495908369812</v>
      </c>
      <c r="G103" s="90" t="s">
        <v>471</v>
      </c>
      <c r="H103" s="149">
        <v>11993.76</v>
      </c>
      <c r="I103" s="149">
        <f t="shared" ref="I103:I137" si="53">H103*100/D103</f>
        <v>15.242694750258309</v>
      </c>
      <c r="J103" s="150">
        <v>4167.7299999999996</v>
      </c>
      <c r="K103" s="150">
        <f t="shared" ref="K103:K137" si="54">J103*100/D103</f>
        <v>5.2967073037557908</v>
      </c>
      <c r="L103" s="150">
        <v>10432.219999999999</v>
      </c>
      <c r="M103" s="150">
        <f t="shared" ref="M103:M137" si="55">L103*100/D103</f>
        <v>13.258156326918307</v>
      </c>
      <c r="N103" s="11">
        <v>0</v>
      </c>
      <c r="O103" s="90">
        <f t="shared" ref="O103:O137" si="56">SUM(N103*100)/D103</f>
        <v>0</v>
      </c>
      <c r="P103" s="11">
        <v>541.82341015700001</v>
      </c>
      <c r="Q103" s="90">
        <f t="shared" ref="Q103:Q137" si="57">SUM(P103*100)/D103</f>
        <v>0.68859547377696062</v>
      </c>
      <c r="R103" s="11">
        <v>31713.7385746</v>
      </c>
      <c r="S103" s="90">
        <f t="shared" ref="S103:S137" si="58">SUM(R103*100)/D103</f>
        <v>40.304528061435271</v>
      </c>
      <c r="T103" s="11">
        <v>46412.157489899997</v>
      </c>
      <c r="U103" s="90">
        <f t="shared" ref="U103:U137" si="59">SUM(T103*100)/D103</f>
        <v>58.984534401176987</v>
      </c>
      <c r="V103" s="11">
        <v>559.40221497499999</v>
      </c>
      <c r="W103" s="90">
        <f t="shared" ref="W103:W137" si="60">SUM(V103*100)/D103</f>
        <v>0.7109361205728898</v>
      </c>
      <c r="X103" s="148">
        <f t="shared" ref="X103:X137" si="61">M103+K103+I103+F103</f>
        <v>100.00005428930223</v>
      </c>
      <c r="Y103" s="148" t="s">
        <v>216</v>
      </c>
      <c r="Z103" s="148">
        <v>0</v>
      </c>
      <c r="AA103" s="148">
        <f t="shared" ref="AA103:AA137" si="62">Z103*100/D103</f>
        <v>0</v>
      </c>
      <c r="AB103" s="148">
        <v>46384.219412999999</v>
      </c>
      <c r="AC103" s="148">
        <f t="shared" ref="AC103:AC137" si="63">AB103*100/D103</f>
        <v>58.94902830649977</v>
      </c>
      <c r="AD103" s="148">
        <v>4603.3270860000002</v>
      </c>
      <c r="AE103" s="148">
        <f t="shared" ref="AE103:AE137" si="64">AD103*100/D103</f>
        <v>5.8503012906289671</v>
      </c>
      <c r="AF103" s="148">
        <v>0</v>
      </c>
      <c r="AG103" s="148">
        <f t="shared" ref="AG103:AG137" si="65">AF103*100/D103</f>
        <v>0</v>
      </c>
      <c r="AH103" s="148">
        <v>2067.9026829999998</v>
      </c>
      <c r="AI103" s="148">
        <f t="shared" ref="AI103:AI137" si="66">AH103*100/D103</f>
        <v>2.628067375886225</v>
      </c>
      <c r="AJ103" s="148">
        <v>9545.7887690000007</v>
      </c>
      <c r="AK103" s="148">
        <f t="shared" ref="AK103:AK137" si="67">AJ103*100/D103</f>
        <v>12.131603797000359</v>
      </c>
      <c r="AL103" s="82" t="s">
        <v>446</v>
      </c>
      <c r="AM103" s="71"/>
    </row>
    <row r="104" spans="1:39" s="10" customFormat="1" ht="375" x14ac:dyDescent="0.25">
      <c r="A104" s="112" t="s">
        <v>370</v>
      </c>
      <c r="B104" s="91" t="s">
        <v>135</v>
      </c>
      <c r="C104" s="86" t="s">
        <v>176</v>
      </c>
      <c r="D104" s="87">
        <v>68405.899999999994</v>
      </c>
      <c r="E104" s="138">
        <v>41754.870000000003</v>
      </c>
      <c r="F104" s="146">
        <f t="shared" si="52"/>
        <v>61.039866444268711</v>
      </c>
      <c r="G104" s="7">
        <v>19</v>
      </c>
      <c r="H104" s="137">
        <v>11993.93</v>
      </c>
      <c r="I104" s="137">
        <f t="shared" si="53"/>
        <v>17.533472989902918</v>
      </c>
      <c r="J104" s="144">
        <v>4167.53</v>
      </c>
      <c r="K104" s="138">
        <f t="shared" si="54"/>
        <v>6.0923546068394687</v>
      </c>
      <c r="L104" s="138">
        <v>10489.57</v>
      </c>
      <c r="M104" s="138">
        <f t="shared" si="55"/>
        <v>15.334305958988919</v>
      </c>
      <c r="N104" s="113">
        <v>0</v>
      </c>
      <c r="O104" s="114">
        <f t="shared" si="56"/>
        <v>0</v>
      </c>
      <c r="P104" s="113">
        <v>0</v>
      </c>
      <c r="Q104" s="114">
        <f t="shared" si="57"/>
        <v>0</v>
      </c>
      <c r="R104" s="113">
        <v>36837.599999999999</v>
      </c>
      <c r="S104" s="114">
        <f t="shared" si="58"/>
        <v>53.851495265759247</v>
      </c>
      <c r="T104" s="113">
        <v>46495.4</v>
      </c>
      <c r="U104" s="114">
        <f t="shared" si="59"/>
        <v>67.969868096173002</v>
      </c>
      <c r="V104" s="113">
        <v>559.39</v>
      </c>
      <c r="W104" s="114">
        <f t="shared" si="60"/>
        <v>0.81775110041677701</v>
      </c>
      <c r="X104" s="87">
        <f t="shared" si="61"/>
        <v>100.00000000000001</v>
      </c>
      <c r="Y104" s="87" t="s">
        <v>216</v>
      </c>
      <c r="Z104" s="87">
        <v>0</v>
      </c>
      <c r="AA104" s="87">
        <f t="shared" si="62"/>
        <v>0</v>
      </c>
      <c r="AB104" s="87">
        <v>46441.57</v>
      </c>
      <c r="AC104" s="87">
        <f t="shared" si="63"/>
        <v>67.891176053527559</v>
      </c>
      <c r="AD104" s="87">
        <v>5789</v>
      </c>
      <c r="AE104" s="87">
        <f t="shared" si="64"/>
        <v>8.4627203209079926</v>
      </c>
      <c r="AF104" s="87">
        <v>0</v>
      </c>
      <c r="AG104" s="87">
        <f t="shared" si="65"/>
        <v>0</v>
      </c>
      <c r="AH104" s="87">
        <v>2067.9134680000002</v>
      </c>
      <c r="AI104" s="87">
        <f t="shared" si="66"/>
        <v>3.0230045478533292</v>
      </c>
      <c r="AJ104" s="87">
        <v>9642.2000000000007</v>
      </c>
      <c r="AK104" s="87">
        <f t="shared" si="67"/>
        <v>14.095567779972198</v>
      </c>
      <c r="AL104" s="82" t="s">
        <v>468</v>
      </c>
      <c r="AM104" s="69"/>
    </row>
    <row r="105" spans="1:39" s="10" customFormat="1" ht="180" x14ac:dyDescent="0.25">
      <c r="A105" s="41">
        <v>201</v>
      </c>
      <c r="B105" s="89" t="s">
        <v>152</v>
      </c>
      <c r="C105" s="41" t="s">
        <v>1</v>
      </c>
      <c r="D105" s="42">
        <v>64445.612391800001</v>
      </c>
      <c r="E105" s="42">
        <v>38976.657120999997</v>
      </c>
      <c r="F105" s="42">
        <f t="shared" si="52"/>
        <v>60.479923573446172</v>
      </c>
      <c r="G105" s="41">
        <v>20</v>
      </c>
      <c r="H105" s="137">
        <v>14858.35</v>
      </c>
      <c r="I105" s="137">
        <f t="shared" si="53"/>
        <v>23.055642500016901</v>
      </c>
      <c r="J105" s="138">
        <v>10610.61</v>
      </c>
      <c r="K105" s="138">
        <f t="shared" si="54"/>
        <v>16.464441264817719</v>
      </c>
      <c r="L105" s="42">
        <v>0</v>
      </c>
      <c r="M105" s="42">
        <f t="shared" si="55"/>
        <v>0</v>
      </c>
      <c r="N105" s="43">
        <v>34452.405933200003</v>
      </c>
      <c r="O105" s="44">
        <f t="shared" si="56"/>
        <v>53.459661029745597</v>
      </c>
      <c r="P105" s="43">
        <v>16731.666300600002</v>
      </c>
      <c r="Q105" s="44">
        <f t="shared" si="57"/>
        <v>25.962459940451932</v>
      </c>
      <c r="R105" s="43">
        <v>0</v>
      </c>
      <c r="S105" s="44">
        <f t="shared" si="58"/>
        <v>0</v>
      </c>
      <c r="T105" s="43">
        <v>16248.446905000001</v>
      </c>
      <c r="U105" s="44">
        <f t="shared" si="59"/>
        <v>25.212650329423258</v>
      </c>
      <c r="V105" s="43">
        <v>48197.165525999997</v>
      </c>
      <c r="W105" s="44">
        <f t="shared" si="60"/>
        <v>74.787349731403225</v>
      </c>
      <c r="X105" s="42">
        <f t="shared" si="61"/>
        <v>100.0000073382808</v>
      </c>
      <c r="Y105" s="42" t="s">
        <v>215</v>
      </c>
      <c r="Z105" s="42">
        <v>238.29229799999999</v>
      </c>
      <c r="AA105" s="42">
        <f t="shared" si="62"/>
        <v>0.36975720946104323</v>
      </c>
      <c r="AB105" s="42">
        <v>64207.320110000001</v>
      </c>
      <c r="AC105" s="42">
        <f t="shared" si="63"/>
        <v>99.630242815676425</v>
      </c>
      <c r="AD105" s="42">
        <v>0</v>
      </c>
      <c r="AE105" s="42">
        <f t="shared" si="64"/>
        <v>0</v>
      </c>
      <c r="AF105" s="42">
        <v>0</v>
      </c>
      <c r="AG105" s="42">
        <f t="shared" si="65"/>
        <v>0</v>
      </c>
      <c r="AH105" s="42">
        <v>1046.6914389999999</v>
      </c>
      <c r="AI105" s="42">
        <f t="shared" si="66"/>
        <v>1.6241469359257419</v>
      </c>
      <c r="AJ105" s="42">
        <v>10963.178964000001</v>
      </c>
      <c r="AK105" s="42">
        <f t="shared" si="67"/>
        <v>17.01152112163798</v>
      </c>
      <c r="AL105" s="133" t="s">
        <v>451</v>
      </c>
      <c r="AM105" s="69"/>
    </row>
    <row r="106" spans="1:39" s="10" customFormat="1" ht="105" x14ac:dyDescent="0.25">
      <c r="A106" s="79">
        <v>254</v>
      </c>
      <c r="B106" s="90" t="s">
        <v>84</v>
      </c>
      <c r="C106" s="7" t="s">
        <v>1</v>
      </c>
      <c r="D106" s="8">
        <v>1062331.9539600001</v>
      </c>
      <c r="E106" s="8">
        <v>632817.08998299995</v>
      </c>
      <c r="F106" s="8">
        <f t="shared" si="52"/>
        <v>59.568676968068246</v>
      </c>
      <c r="G106" s="7">
        <v>21</v>
      </c>
      <c r="H106" s="137">
        <v>140783.85</v>
      </c>
      <c r="I106" s="137">
        <f t="shared" si="53"/>
        <v>13.252340709060601</v>
      </c>
      <c r="J106" s="138">
        <v>151334.72</v>
      </c>
      <c r="K106" s="138">
        <f t="shared" si="54"/>
        <v>14.245520850227404</v>
      </c>
      <c r="L106" s="8">
        <v>137396.29076900001</v>
      </c>
      <c r="M106" s="8">
        <f t="shared" si="55"/>
        <v>12.933461170666565</v>
      </c>
      <c r="N106" s="18">
        <v>0</v>
      </c>
      <c r="O106" s="19">
        <f t="shared" si="56"/>
        <v>0</v>
      </c>
      <c r="P106" s="18">
        <v>190027.961817</v>
      </c>
      <c r="Q106" s="19">
        <f t="shared" si="57"/>
        <v>17.887813795738946</v>
      </c>
      <c r="R106" s="18">
        <v>1062331.96036999</v>
      </c>
      <c r="S106" s="19">
        <f t="shared" si="58"/>
        <v>100.0000006033886</v>
      </c>
      <c r="T106" s="18">
        <v>0</v>
      </c>
      <c r="U106" s="19">
        <f t="shared" si="59"/>
        <v>0</v>
      </c>
      <c r="V106" s="18">
        <v>0</v>
      </c>
      <c r="W106" s="19">
        <f t="shared" si="60"/>
        <v>0</v>
      </c>
      <c r="X106" s="8">
        <f t="shared" si="61"/>
        <v>99.999999698022819</v>
      </c>
      <c r="Y106" s="8" t="s">
        <v>216</v>
      </c>
      <c r="Z106" s="8">
        <v>0</v>
      </c>
      <c r="AA106" s="8">
        <f t="shared" si="62"/>
        <v>0</v>
      </c>
      <c r="AB106" s="8">
        <v>0</v>
      </c>
      <c r="AC106" s="8">
        <f t="shared" si="63"/>
        <v>0</v>
      </c>
      <c r="AD106" s="8">
        <v>74971.475854999997</v>
      </c>
      <c r="AE106" s="8">
        <f t="shared" si="64"/>
        <v>7.0572550863722672</v>
      </c>
      <c r="AF106" s="8">
        <v>51412.107888999999</v>
      </c>
      <c r="AG106" s="8">
        <f t="shared" si="65"/>
        <v>4.8395520531368499</v>
      </c>
      <c r="AH106" s="8">
        <v>144378.837956</v>
      </c>
      <c r="AI106" s="8">
        <f t="shared" si="66"/>
        <v>13.590746039202385</v>
      </c>
      <c r="AJ106" s="8">
        <v>105846.892872</v>
      </c>
      <c r="AK106" s="8">
        <f t="shared" si="67"/>
        <v>9.9636363640799832</v>
      </c>
      <c r="AL106" s="82" t="s">
        <v>429</v>
      </c>
      <c r="AM106" s="69"/>
    </row>
    <row r="107" spans="1:39" s="10" customFormat="1" ht="315" x14ac:dyDescent="0.25">
      <c r="A107" s="7">
        <v>205</v>
      </c>
      <c r="B107" s="90" t="s">
        <v>41</v>
      </c>
      <c r="C107" s="7" t="s">
        <v>1</v>
      </c>
      <c r="D107" s="8">
        <v>197019.78011299999</v>
      </c>
      <c r="E107" s="8">
        <v>112314.292568</v>
      </c>
      <c r="F107" s="8">
        <f t="shared" si="52"/>
        <v>57.006607409460379</v>
      </c>
      <c r="G107" s="7">
        <v>22</v>
      </c>
      <c r="H107" s="8">
        <v>55278.083471999998</v>
      </c>
      <c r="I107" s="8">
        <f t="shared" si="53"/>
        <v>28.057123726508806</v>
      </c>
      <c r="J107" s="8">
        <v>9236.2960839999996</v>
      </c>
      <c r="K107" s="8">
        <f t="shared" si="54"/>
        <v>4.6880044626496664</v>
      </c>
      <c r="L107" s="8">
        <v>20191.108226</v>
      </c>
      <c r="M107" s="8">
        <f t="shared" si="55"/>
        <v>10.248264521673642</v>
      </c>
      <c r="N107" s="18">
        <v>0</v>
      </c>
      <c r="O107" s="19">
        <f t="shared" si="56"/>
        <v>0</v>
      </c>
      <c r="P107" s="18">
        <v>33138.963694600003</v>
      </c>
      <c r="Q107" s="19">
        <f t="shared" si="57"/>
        <v>16.820120129863746</v>
      </c>
      <c r="R107" s="18">
        <v>197019.780112999</v>
      </c>
      <c r="S107" s="19">
        <f t="shared" si="58"/>
        <v>99.999999999999503</v>
      </c>
      <c r="T107" s="18">
        <v>0</v>
      </c>
      <c r="U107" s="19">
        <f t="shared" si="59"/>
        <v>0</v>
      </c>
      <c r="V107" s="18">
        <v>0</v>
      </c>
      <c r="W107" s="19">
        <f t="shared" si="60"/>
        <v>0</v>
      </c>
      <c r="X107" s="8">
        <f t="shared" si="61"/>
        <v>100.0000001202925</v>
      </c>
      <c r="Y107" s="8" t="s">
        <v>216</v>
      </c>
      <c r="Z107" s="8">
        <v>0</v>
      </c>
      <c r="AA107" s="8">
        <f t="shared" si="62"/>
        <v>0</v>
      </c>
      <c r="AB107" s="8">
        <v>0</v>
      </c>
      <c r="AC107" s="8">
        <f t="shared" si="63"/>
        <v>0</v>
      </c>
      <c r="AD107" s="8">
        <v>0</v>
      </c>
      <c r="AE107" s="8">
        <f t="shared" si="64"/>
        <v>0</v>
      </c>
      <c r="AF107" s="8">
        <v>1155.397228</v>
      </c>
      <c r="AG107" s="8">
        <f t="shared" si="65"/>
        <v>0.58643717262161499</v>
      </c>
      <c r="AH107" s="8">
        <v>30210.327621</v>
      </c>
      <c r="AI107" s="8">
        <f t="shared" si="66"/>
        <v>15.333652084919075</v>
      </c>
      <c r="AJ107" s="8">
        <v>37350.289869</v>
      </c>
      <c r="AK107" s="8">
        <f t="shared" si="67"/>
        <v>18.957634531709392</v>
      </c>
      <c r="AL107" s="82" t="s">
        <v>432</v>
      </c>
      <c r="AM107" s="69"/>
    </row>
    <row r="108" spans="1:39" s="10" customFormat="1" ht="315" x14ac:dyDescent="0.25">
      <c r="A108" s="86">
        <v>218</v>
      </c>
      <c r="B108" s="90" t="s">
        <v>35</v>
      </c>
      <c r="C108" s="7" t="s">
        <v>1</v>
      </c>
      <c r="D108" s="8">
        <v>65380.138013000003</v>
      </c>
      <c r="E108" s="8">
        <v>36253.114236000001</v>
      </c>
      <c r="F108" s="8">
        <f t="shared" si="52"/>
        <v>55.449736476223919</v>
      </c>
      <c r="G108" s="7">
        <v>23</v>
      </c>
      <c r="H108" s="137">
        <v>10259.44</v>
      </c>
      <c r="I108" s="137">
        <f t="shared" si="53"/>
        <v>15.691982782232797</v>
      </c>
      <c r="J108" s="138">
        <v>18867.57</v>
      </c>
      <c r="K108" s="138">
        <f t="shared" si="54"/>
        <v>28.858259669394435</v>
      </c>
      <c r="L108" s="8">
        <v>0</v>
      </c>
      <c r="M108" s="8">
        <f t="shared" si="55"/>
        <v>0</v>
      </c>
      <c r="N108" s="18">
        <v>64947.847637699997</v>
      </c>
      <c r="O108" s="19">
        <f t="shared" si="56"/>
        <v>99.338804737282672</v>
      </c>
      <c r="P108" s="18">
        <v>0</v>
      </c>
      <c r="Q108" s="19">
        <f t="shared" si="57"/>
        <v>0</v>
      </c>
      <c r="R108" s="18">
        <v>0</v>
      </c>
      <c r="S108" s="19">
        <f t="shared" si="58"/>
        <v>0</v>
      </c>
      <c r="T108" s="18">
        <v>0</v>
      </c>
      <c r="U108" s="19">
        <f t="shared" si="59"/>
        <v>0</v>
      </c>
      <c r="V108" s="18">
        <v>65380.138195899999</v>
      </c>
      <c r="W108" s="19">
        <f t="shared" si="60"/>
        <v>100.00000027974856</v>
      </c>
      <c r="X108" s="8">
        <f t="shared" si="61"/>
        <v>99.999978927851146</v>
      </c>
      <c r="Y108" s="8" t="s">
        <v>216</v>
      </c>
      <c r="Z108" s="8">
        <v>0</v>
      </c>
      <c r="AA108" s="8">
        <f t="shared" si="62"/>
        <v>0</v>
      </c>
      <c r="AB108" s="8">
        <v>0</v>
      </c>
      <c r="AC108" s="8">
        <f t="shared" si="63"/>
        <v>0</v>
      </c>
      <c r="AD108" s="8">
        <v>11901.151728000001</v>
      </c>
      <c r="AE108" s="8">
        <f t="shared" si="64"/>
        <v>18.203007961888378</v>
      </c>
      <c r="AF108" s="8">
        <v>0</v>
      </c>
      <c r="AG108" s="8">
        <f t="shared" si="65"/>
        <v>0</v>
      </c>
      <c r="AH108" s="8">
        <v>727.769226</v>
      </c>
      <c r="AI108" s="8">
        <f t="shared" si="66"/>
        <v>1.113135040882435</v>
      </c>
      <c r="AJ108" s="8">
        <v>8997.3314840000003</v>
      </c>
      <c r="AK108" s="8">
        <f t="shared" si="67"/>
        <v>13.761566979578717</v>
      </c>
      <c r="AL108" s="134" t="s">
        <v>452</v>
      </c>
      <c r="AM108" s="69"/>
    </row>
    <row r="109" spans="1:39" s="10" customFormat="1" ht="75" x14ac:dyDescent="0.25">
      <c r="A109" s="7">
        <v>32</v>
      </c>
      <c r="B109" s="90" t="s">
        <v>85</v>
      </c>
      <c r="C109" s="7" t="s">
        <v>1</v>
      </c>
      <c r="D109" s="8">
        <v>17443.931986</v>
      </c>
      <c r="E109" s="8">
        <v>9261.8948670000009</v>
      </c>
      <c r="F109" s="8">
        <f t="shared" si="52"/>
        <v>53.095224599782512</v>
      </c>
      <c r="G109" s="7">
        <v>24</v>
      </c>
      <c r="H109" s="8">
        <v>8182.0370899999998</v>
      </c>
      <c r="I109" s="8">
        <f t="shared" si="53"/>
        <v>46.904775233970582</v>
      </c>
      <c r="J109" s="8">
        <v>0</v>
      </c>
      <c r="K109" s="8">
        <f t="shared" si="54"/>
        <v>0</v>
      </c>
      <c r="L109" s="8">
        <v>0</v>
      </c>
      <c r="M109" s="8">
        <f t="shared" si="55"/>
        <v>0</v>
      </c>
      <c r="N109" s="18">
        <v>13958.3050613</v>
      </c>
      <c r="O109" s="19">
        <f t="shared" si="56"/>
        <v>80.018112157869766</v>
      </c>
      <c r="P109" s="18">
        <v>0</v>
      </c>
      <c r="Q109" s="19">
        <f t="shared" si="57"/>
        <v>0</v>
      </c>
      <c r="R109" s="18">
        <v>0</v>
      </c>
      <c r="S109" s="19">
        <f t="shared" si="58"/>
        <v>0</v>
      </c>
      <c r="T109" s="18">
        <v>0</v>
      </c>
      <c r="U109" s="19">
        <f t="shared" si="59"/>
        <v>0</v>
      </c>
      <c r="V109" s="18">
        <v>17443.9319861</v>
      </c>
      <c r="W109" s="19">
        <f t="shared" si="60"/>
        <v>100.00000000057327</v>
      </c>
      <c r="X109" s="8">
        <f t="shared" si="61"/>
        <v>99.999999833753094</v>
      </c>
      <c r="Y109" s="8" t="s">
        <v>216</v>
      </c>
      <c r="Z109" s="8">
        <v>0</v>
      </c>
      <c r="AA109" s="8">
        <f t="shared" si="62"/>
        <v>0</v>
      </c>
      <c r="AB109" s="8">
        <v>0</v>
      </c>
      <c r="AC109" s="8">
        <f t="shared" si="63"/>
        <v>0</v>
      </c>
      <c r="AD109" s="8">
        <v>17443.931986</v>
      </c>
      <c r="AE109" s="8">
        <f t="shared" si="64"/>
        <v>100</v>
      </c>
      <c r="AF109" s="8">
        <v>198.00954200000001</v>
      </c>
      <c r="AG109" s="8">
        <f t="shared" si="65"/>
        <v>1.1351198924584021</v>
      </c>
      <c r="AH109" s="8">
        <v>189.721743</v>
      </c>
      <c r="AI109" s="8">
        <f t="shared" si="66"/>
        <v>1.0876088209485408</v>
      </c>
      <c r="AJ109" s="8">
        <v>1904.7026370000001</v>
      </c>
      <c r="AK109" s="8">
        <f t="shared" si="67"/>
        <v>10.918998299974225</v>
      </c>
      <c r="AL109" s="82" t="s">
        <v>430</v>
      </c>
      <c r="AM109" s="69"/>
    </row>
    <row r="110" spans="1:39" s="10" customFormat="1" ht="375" x14ac:dyDescent="0.25">
      <c r="A110" s="86">
        <v>121</v>
      </c>
      <c r="B110" s="90" t="s">
        <v>184</v>
      </c>
      <c r="C110" s="7" t="s">
        <v>1</v>
      </c>
      <c r="D110" s="8">
        <v>58887.0507994</v>
      </c>
      <c r="E110" s="8">
        <v>30012.286683999999</v>
      </c>
      <c r="F110" s="8">
        <f t="shared" si="52"/>
        <v>50.965851195770519</v>
      </c>
      <c r="G110" s="7">
        <v>25</v>
      </c>
      <c r="H110" s="137">
        <v>3533.86</v>
      </c>
      <c r="I110" s="137">
        <f t="shared" si="53"/>
        <v>6.001081650426288</v>
      </c>
      <c r="J110" s="138">
        <v>25340.87</v>
      </c>
      <c r="K110" s="138">
        <f t="shared" si="54"/>
        <v>43.033009220183594</v>
      </c>
      <c r="L110" s="8">
        <v>0</v>
      </c>
      <c r="M110" s="8">
        <f t="shared" si="55"/>
        <v>0</v>
      </c>
      <c r="N110" s="18">
        <v>55250.357810900001</v>
      </c>
      <c r="O110" s="19">
        <f t="shared" si="56"/>
        <v>93.82429084300982</v>
      </c>
      <c r="P110" s="18">
        <v>0</v>
      </c>
      <c r="Q110" s="19">
        <f t="shared" si="57"/>
        <v>0</v>
      </c>
      <c r="R110" s="18">
        <v>0</v>
      </c>
      <c r="S110" s="19">
        <f t="shared" si="58"/>
        <v>0</v>
      </c>
      <c r="T110" s="18">
        <v>0</v>
      </c>
      <c r="U110" s="19">
        <f t="shared" si="59"/>
        <v>0</v>
      </c>
      <c r="V110" s="18">
        <v>58887.045354599999</v>
      </c>
      <c r="W110" s="19">
        <f t="shared" si="60"/>
        <v>99.999990753824605</v>
      </c>
      <c r="X110" s="8">
        <f t="shared" si="61"/>
        <v>99.999942066380399</v>
      </c>
      <c r="Y110" s="8" t="s">
        <v>216</v>
      </c>
      <c r="Z110" s="8">
        <v>0</v>
      </c>
      <c r="AA110" s="8">
        <f t="shared" si="62"/>
        <v>0</v>
      </c>
      <c r="AB110" s="8">
        <v>0</v>
      </c>
      <c r="AC110" s="8">
        <f t="shared" si="63"/>
        <v>0</v>
      </c>
      <c r="AD110" s="8">
        <v>54716.605701</v>
      </c>
      <c r="AE110" s="8">
        <f t="shared" si="64"/>
        <v>92.917891044320243</v>
      </c>
      <c r="AF110" s="8">
        <v>250</v>
      </c>
      <c r="AG110" s="8">
        <f t="shared" si="65"/>
        <v>0.4245415530345209</v>
      </c>
      <c r="AH110" s="8">
        <v>9902.7591740000007</v>
      </c>
      <c r="AI110" s="8">
        <f t="shared" si="66"/>
        <v>16.816531036227236</v>
      </c>
      <c r="AJ110" s="8">
        <v>13673.926787</v>
      </c>
      <c r="AK110" s="8">
        <f t="shared" si="67"/>
        <v>23.220600456933266</v>
      </c>
      <c r="AL110" s="82" t="s">
        <v>460</v>
      </c>
      <c r="AM110" s="69"/>
    </row>
    <row r="111" spans="1:39" s="10" customFormat="1" ht="105" x14ac:dyDescent="0.25">
      <c r="A111" s="86">
        <v>59</v>
      </c>
      <c r="B111" s="90" t="s">
        <v>156</v>
      </c>
      <c r="C111" s="7" t="s">
        <v>1</v>
      </c>
      <c r="D111" s="8">
        <v>582508.42498400004</v>
      </c>
      <c r="E111" s="8">
        <v>277393.60144499998</v>
      </c>
      <c r="F111" s="8">
        <f t="shared" si="52"/>
        <v>47.620530373036104</v>
      </c>
      <c r="G111" s="7">
        <v>26</v>
      </c>
      <c r="H111" s="137">
        <v>40605.870000000003</v>
      </c>
      <c r="I111" s="137">
        <f t="shared" si="53"/>
        <v>6.970863983832567</v>
      </c>
      <c r="J111" s="138">
        <v>59687.5</v>
      </c>
      <c r="K111" s="138">
        <f t="shared" si="54"/>
        <v>10.246632913788234</v>
      </c>
      <c r="L111" s="138">
        <v>204816.52</v>
      </c>
      <c r="M111" s="138">
        <f t="shared" si="55"/>
        <v>35.161125782107916</v>
      </c>
      <c r="N111" s="18">
        <v>533177.39301999996</v>
      </c>
      <c r="O111" s="19">
        <f t="shared" si="56"/>
        <v>91.531275798224698</v>
      </c>
      <c r="P111" s="18">
        <v>216754.56341999999</v>
      </c>
      <c r="Q111" s="19">
        <f t="shared" si="57"/>
        <v>37.210545654503399</v>
      </c>
      <c r="R111" s="18">
        <v>0</v>
      </c>
      <c r="S111" s="19">
        <f t="shared" si="58"/>
        <v>0</v>
      </c>
      <c r="T111" s="18">
        <v>14926.030083199999</v>
      </c>
      <c r="U111" s="19">
        <f t="shared" si="59"/>
        <v>2.5623715371344162</v>
      </c>
      <c r="V111" s="18">
        <v>567582.38612899894</v>
      </c>
      <c r="W111" s="19">
        <f t="shared" si="60"/>
        <v>97.437626956998756</v>
      </c>
      <c r="X111" s="8">
        <f t="shared" si="61"/>
        <v>99.999153052764825</v>
      </c>
      <c r="Y111" s="8" t="s">
        <v>216</v>
      </c>
      <c r="Z111" s="8">
        <v>0</v>
      </c>
      <c r="AA111" s="8">
        <f t="shared" si="62"/>
        <v>0</v>
      </c>
      <c r="AB111" s="8">
        <v>0</v>
      </c>
      <c r="AC111" s="8">
        <f t="shared" si="63"/>
        <v>0</v>
      </c>
      <c r="AD111" s="8">
        <v>432251.340845</v>
      </c>
      <c r="AE111" s="8">
        <f t="shared" si="64"/>
        <v>74.205165505867626</v>
      </c>
      <c r="AF111" s="8">
        <v>743.60450000000003</v>
      </c>
      <c r="AG111" s="8">
        <f t="shared" si="65"/>
        <v>0.12765557854728449</v>
      </c>
      <c r="AH111" s="8">
        <v>41609.668194999998</v>
      </c>
      <c r="AI111" s="8">
        <f t="shared" si="66"/>
        <v>7.1431873618210595</v>
      </c>
      <c r="AJ111" s="8">
        <v>208931.373524</v>
      </c>
      <c r="AK111" s="8">
        <f t="shared" si="67"/>
        <v>35.867528187208414</v>
      </c>
      <c r="AL111" s="82" t="s">
        <v>431</v>
      </c>
      <c r="AM111" s="69"/>
    </row>
    <row r="112" spans="1:39" s="10" customFormat="1" ht="255" x14ac:dyDescent="0.25">
      <c r="A112" s="112" t="s">
        <v>348</v>
      </c>
      <c r="B112" s="90" t="s">
        <v>19</v>
      </c>
      <c r="C112" s="7" t="s">
        <v>1</v>
      </c>
      <c r="D112" s="8">
        <v>79642.013358800003</v>
      </c>
      <c r="E112" s="8">
        <v>37669.249234000003</v>
      </c>
      <c r="F112" s="8">
        <f t="shared" si="52"/>
        <v>47.298213148246283</v>
      </c>
      <c r="G112" s="7">
        <v>27</v>
      </c>
      <c r="H112" s="137">
        <v>13297.93</v>
      </c>
      <c r="I112" s="137">
        <f t="shared" si="53"/>
        <v>16.697129365741546</v>
      </c>
      <c r="J112" s="138">
        <v>28675.07</v>
      </c>
      <c r="K112" s="138">
        <f t="shared" si="54"/>
        <v>36.004953655320371</v>
      </c>
      <c r="L112" s="8">
        <v>0</v>
      </c>
      <c r="M112" s="8">
        <f t="shared" si="55"/>
        <v>0</v>
      </c>
      <c r="N112" s="18">
        <v>0</v>
      </c>
      <c r="O112" s="19">
        <f t="shared" si="56"/>
        <v>0</v>
      </c>
      <c r="P112" s="18">
        <v>0</v>
      </c>
      <c r="Q112" s="19">
        <f t="shared" si="57"/>
        <v>0</v>
      </c>
      <c r="R112" s="18">
        <v>79642.013354900002</v>
      </c>
      <c r="S112" s="19">
        <f t="shared" si="58"/>
        <v>99.999999995103096</v>
      </c>
      <c r="T112" s="18">
        <v>0</v>
      </c>
      <c r="U112" s="19">
        <f t="shared" si="59"/>
        <v>0</v>
      </c>
      <c r="V112" s="18">
        <v>0</v>
      </c>
      <c r="W112" s="19">
        <f t="shared" si="60"/>
        <v>0</v>
      </c>
      <c r="X112" s="8">
        <f t="shared" si="61"/>
        <v>100.0002961693082</v>
      </c>
      <c r="Y112" s="8" t="s">
        <v>216</v>
      </c>
      <c r="Z112" s="8">
        <v>0</v>
      </c>
      <c r="AA112" s="8">
        <f t="shared" si="62"/>
        <v>0</v>
      </c>
      <c r="AB112" s="8">
        <v>0</v>
      </c>
      <c r="AC112" s="8">
        <f t="shared" si="63"/>
        <v>0</v>
      </c>
      <c r="AD112" s="8">
        <v>0</v>
      </c>
      <c r="AE112" s="8">
        <f t="shared" si="64"/>
        <v>0</v>
      </c>
      <c r="AF112" s="8">
        <v>0</v>
      </c>
      <c r="AG112" s="8">
        <f t="shared" si="65"/>
        <v>0</v>
      </c>
      <c r="AH112" s="8">
        <v>1177.1447780000001</v>
      </c>
      <c r="AI112" s="8">
        <f t="shared" si="66"/>
        <v>1.4780449769605581</v>
      </c>
      <c r="AJ112" s="8">
        <v>16796.872491999999</v>
      </c>
      <c r="AK112" s="8">
        <f t="shared" si="67"/>
        <v>21.090466932732355</v>
      </c>
      <c r="AL112" s="134" t="s">
        <v>444</v>
      </c>
      <c r="AM112" s="69"/>
    </row>
    <row r="113" spans="1:39" s="10" customFormat="1" ht="285" x14ac:dyDescent="0.25">
      <c r="A113" s="7">
        <v>215</v>
      </c>
      <c r="B113" s="90" t="s">
        <v>44</v>
      </c>
      <c r="C113" s="7" t="s">
        <v>1</v>
      </c>
      <c r="D113" s="8">
        <v>3194.0844488900002</v>
      </c>
      <c r="E113" s="8">
        <v>1461.1749620000001</v>
      </c>
      <c r="F113" s="8">
        <f t="shared" si="52"/>
        <v>45.746284588930756</v>
      </c>
      <c r="G113" s="7">
        <v>28</v>
      </c>
      <c r="H113" s="8">
        <v>1732.9097810000001</v>
      </c>
      <c r="I113" s="8">
        <f t="shared" si="53"/>
        <v>54.253724619028667</v>
      </c>
      <c r="J113" s="8">
        <v>0</v>
      </c>
      <c r="K113" s="8">
        <f t="shared" si="54"/>
        <v>0</v>
      </c>
      <c r="L113" s="8">
        <v>0</v>
      </c>
      <c r="M113" s="8">
        <f t="shared" si="55"/>
        <v>0</v>
      </c>
      <c r="N113" s="18">
        <v>3194.0844489400001</v>
      </c>
      <c r="O113" s="19">
        <f t="shared" si="56"/>
        <v>100.0000000015654</v>
      </c>
      <c r="P113" s="18">
        <v>0</v>
      </c>
      <c r="Q113" s="19">
        <f t="shared" si="57"/>
        <v>0</v>
      </c>
      <c r="R113" s="18">
        <v>0</v>
      </c>
      <c r="S113" s="19">
        <f t="shared" si="58"/>
        <v>0</v>
      </c>
      <c r="T113" s="18">
        <v>0</v>
      </c>
      <c r="U113" s="19">
        <f t="shared" si="59"/>
        <v>0</v>
      </c>
      <c r="V113" s="18">
        <v>3194.0844487999998</v>
      </c>
      <c r="W113" s="19">
        <f t="shared" si="60"/>
        <v>99.999999997182272</v>
      </c>
      <c r="X113" s="8">
        <f t="shared" si="61"/>
        <v>100.00000920795942</v>
      </c>
      <c r="Y113" s="8" t="s">
        <v>216</v>
      </c>
      <c r="Z113" s="8">
        <v>0</v>
      </c>
      <c r="AA113" s="8">
        <f t="shared" si="62"/>
        <v>0</v>
      </c>
      <c r="AB113" s="8">
        <v>0</v>
      </c>
      <c r="AC113" s="8">
        <f t="shared" si="63"/>
        <v>0</v>
      </c>
      <c r="AD113" s="8">
        <v>0</v>
      </c>
      <c r="AE113" s="8">
        <f t="shared" si="64"/>
        <v>0</v>
      </c>
      <c r="AF113" s="8">
        <v>0</v>
      </c>
      <c r="AG113" s="8">
        <f t="shared" si="65"/>
        <v>0</v>
      </c>
      <c r="AH113" s="8">
        <v>0</v>
      </c>
      <c r="AI113" s="8">
        <f t="shared" si="66"/>
        <v>0</v>
      </c>
      <c r="AJ113" s="8">
        <v>787.12091099999998</v>
      </c>
      <c r="AK113" s="8">
        <f t="shared" si="67"/>
        <v>24.643083913249008</v>
      </c>
      <c r="AL113" s="82" t="s">
        <v>433</v>
      </c>
      <c r="AM113" s="69"/>
    </row>
    <row r="114" spans="1:39" s="10" customFormat="1" ht="135" x14ac:dyDescent="0.25">
      <c r="A114" s="86">
        <v>320</v>
      </c>
      <c r="B114" s="90" t="s">
        <v>144</v>
      </c>
      <c r="C114" s="7" t="s">
        <v>1</v>
      </c>
      <c r="D114" s="8">
        <v>24988.158066299999</v>
      </c>
      <c r="E114" s="8">
        <v>10848.074495000001</v>
      </c>
      <c r="F114" s="8">
        <f t="shared" si="52"/>
        <v>43.412861669184558</v>
      </c>
      <c r="G114" s="7">
        <v>29</v>
      </c>
      <c r="H114" s="137">
        <v>7829.62</v>
      </c>
      <c r="I114" s="137">
        <f t="shared" si="53"/>
        <v>31.333321884814431</v>
      </c>
      <c r="J114" s="138">
        <v>6310.46</v>
      </c>
      <c r="K114" s="138">
        <f t="shared" si="54"/>
        <v>25.253802154031238</v>
      </c>
      <c r="L114" s="8">
        <v>0</v>
      </c>
      <c r="M114" s="8">
        <f t="shared" si="55"/>
        <v>0</v>
      </c>
      <c r="N114" s="18">
        <v>24988.158066200001</v>
      </c>
      <c r="O114" s="19">
        <f t="shared" si="56"/>
        <v>99.999999999599808</v>
      </c>
      <c r="P114" s="18">
        <v>14855.643459000001</v>
      </c>
      <c r="Q114" s="19">
        <f t="shared" si="57"/>
        <v>59.450734302160903</v>
      </c>
      <c r="R114" s="18">
        <v>0</v>
      </c>
      <c r="S114" s="19">
        <f t="shared" si="58"/>
        <v>0</v>
      </c>
      <c r="T114" s="18">
        <v>0</v>
      </c>
      <c r="U114" s="19">
        <f t="shared" si="59"/>
        <v>0</v>
      </c>
      <c r="V114" s="18">
        <v>24988.158066299999</v>
      </c>
      <c r="W114" s="19">
        <f t="shared" si="60"/>
        <v>100</v>
      </c>
      <c r="X114" s="8">
        <f t="shared" si="61"/>
        <v>99.999985708030238</v>
      </c>
      <c r="Y114" s="8" t="s">
        <v>216</v>
      </c>
      <c r="Z114" s="8">
        <v>0</v>
      </c>
      <c r="AA114" s="8">
        <f t="shared" si="62"/>
        <v>0</v>
      </c>
      <c r="AB114" s="8">
        <v>0</v>
      </c>
      <c r="AC114" s="8">
        <f t="shared" si="63"/>
        <v>0</v>
      </c>
      <c r="AD114" s="8">
        <v>24988.158066</v>
      </c>
      <c r="AE114" s="8">
        <f t="shared" si="64"/>
        <v>99.999999998799424</v>
      </c>
      <c r="AF114" s="8">
        <v>0</v>
      </c>
      <c r="AG114" s="8">
        <f t="shared" si="65"/>
        <v>0</v>
      </c>
      <c r="AH114" s="8">
        <v>2215.9810769999999</v>
      </c>
      <c r="AI114" s="8">
        <f t="shared" si="66"/>
        <v>8.8681249379023193</v>
      </c>
      <c r="AJ114" s="8">
        <v>3863.3370690000002</v>
      </c>
      <c r="AK114" s="8">
        <f t="shared" si="67"/>
        <v>15.460671645943549</v>
      </c>
      <c r="AL114" s="134" t="s">
        <v>465</v>
      </c>
      <c r="AM114" s="69"/>
    </row>
    <row r="115" spans="1:39" s="10" customFormat="1" ht="390" x14ac:dyDescent="0.25">
      <c r="A115" s="86">
        <v>276</v>
      </c>
      <c r="B115" s="90" t="s">
        <v>103</v>
      </c>
      <c r="C115" s="7" t="s">
        <v>1</v>
      </c>
      <c r="D115" s="8">
        <v>22056.858148200001</v>
      </c>
      <c r="E115" s="8">
        <v>9421.8552409999993</v>
      </c>
      <c r="F115" s="8">
        <f t="shared" si="52"/>
        <v>42.716216324621421</v>
      </c>
      <c r="G115" s="7">
        <v>30</v>
      </c>
      <c r="H115" s="137">
        <v>1628.09</v>
      </c>
      <c r="I115" s="137">
        <f t="shared" si="53"/>
        <v>7.38133232331126</v>
      </c>
      <c r="J115" s="138">
        <v>11006.88</v>
      </c>
      <c r="K115" s="138">
        <f t="shared" si="54"/>
        <v>49.902302159467986</v>
      </c>
      <c r="L115" s="8">
        <v>0</v>
      </c>
      <c r="M115" s="8">
        <f t="shared" si="55"/>
        <v>0</v>
      </c>
      <c r="N115" s="18">
        <v>21866.8529915</v>
      </c>
      <c r="O115" s="19">
        <f t="shared" si="56"/>
        <v>99.138566538246934</v>
      </c>
      <c r="P115" s="18">
        <v>0</v>
      </c>
      <c r="Q115" s="19">
        <f t="shared" si="57"/>
        <v>0</v>
      </c>
      <c r="R115" s="18">
        <v>0</v>
      </c>
      <c r="S115" s="19">
        <f t="shared" si="58"/>
        <v>0</v>
      </c>
      <c r="T115" s="18">
        <v>0</v>
      </c>
      <c r="U115" s="19">
        <f t="shared" si="59"/>
        <v>0</v>
      </c>
      <c r="V115" s="18">
        <v>22056.852790199999</v>
      </c>
      <c r="W115" s="19">
        <f t="shared" si="60"/>
        <v>99.999975708235652</v>
      </c>
      <c r="X115" s="8">
        <f t="shared" si="61"/>
        <v>99.999850807400662</v>
      </c>
      <c r="Y115" s="8" t="s">
        <v>216</v>
      </c>
      <c r="Z115" s="8">
        <v>0</v>
      </c>
      <c r="AA115" s="8">
        <f t="shared" si="62"/>
        <v>0</v>
      </c>
      <c r="AB115" s="8">
        <v>0</v>
      </c>
      <c r="AC115" s="8">
        <f t="shared" si="63"/>
        <v>0</v>
      </c>
      <c r="AD115" s="8">
        <v>21286.262658</v>
      </c>
      <c r="AE115" s="8">
        <f t="shared" si="64"/>
        <v>96.50632250059202</v>
      </c>
      <c r="AF115" s="8">
        <v>0</v>
      </c>
      <c r="AG115" s="8">
        <f t="shared" si="65"/>
        <v>0</v>
      </c>
      <c r="AH115" s="8">
        <v>1822.225866</v>
      </c>
      <c r="AI115" s="8">
        <f t="shared" si="66"/>
        <v>8.2614933357981766</v>
      </c>
      <c r="AJ115" s="8">
        <v>5891.1196980000004</v>
      </c>
      <c r="AK115" s="8">
        <f t="shared" si="67"/>
        <v>26.70878897809278</v>
      </c>
      <c r="AL115" s="82" t="s">
        <v>461</v>
      </c>
      <c r="AM115" s="69"/>
    </row>
    <row r="116" spans="1:39" s="152" customFormat="1" ht="360" x14ac:dyDescent="0.25">
      <c r="A116" s="147">
        <v>278</v>
      </c>
      <c r="B116" s="90" t="s">
        <v>105</v>
      </c>
      <c r="C116" s="90" t="s">
        <v>1</v>
      </c>
      <c r="D116" s="148">
        <v>96443.644799999995</v>
      </c>
      <c r="E116" s="148">
        <v>35788.992182000002</v>
      </c>
      <c r="F116" s="148">
        <f>E116*100/D116</f>
        <v>37.108709709403271</v>
      </c>
      <c r="G116" s="90" t="s">
        <v>472</v>
      </c>
      <c r="H116" s="149">
        <v>45569.5</v>
      </c>
      <c r="I116" s="149">
        <f>H116*100/D116</f>
        <v>47.249873327060328</v>
      </c>
      <c r="J116" s="150">
        <v>10499.37</v>
      </c>
      <c r="K116" s="150">
        <f>J116*100/D116</f>
        <v>10.88653381129785</v>
      </c>
      <c r="L116" s="150">
        <v>4585.76</v>
      </c>
      <c r="M116" s="150">
        <f>L116*100/D116</f>
        <v>4.7548597002007957</v>
      </c>
      <c r="N116" s="11">
        <v>77707.081614099996</v>
      </c>
      <c r="O116" s="90">
        <f>SUM(N116*100)/D116</f>
        <v>80.572526862962349</v>
      </c>
      <c r="P116" s="11">
        <v>8302.7873203700001</v>
      </c>
      <c r="Q116" s="90">
        <f>SUM(P116*100)/D116</f>
        <v>8.6089522410604715</v>
      </c>
      <c r="R116" s="11">
        <v>96443.644800099995</v>
      </c>
      <c r="S116" s="90">
        <f>SUM(R116*100)/D116</f>
        <v>100.00000000010368</v>
      </c>
      <c r="T116" s="11">
        <v>0</v>
      </c>
      <c r="U116" s="90">
        <f>SUM(T116*100)/D116</f>
        <v>0</v>
      </c>
      <c r="V116" s="11">
        <v>0</v>
      </c>
      <c r="W116" s="90">
        <f>SUM(V116*100)/D116</f>
        <v>0</v>
      </c>
      <c r="X116" s="148">
        <f>M116+K116+I116+F116</f>
        <v>99.999976547962248</v>
      </c>
      <c r="Y116" s="148" t="s">
        <v>216</v>
      </c>
      <c r="Z116" s="148">
        <v>0</v>
      </c>
      <c r="AA116" s="148">
        <f>Z116*100/D116</f>
        <v>0</v>
      </c>
      <c r="AB116" s="148">
        <v>0</v>
      </c>
      <c r="AC116" s="148">
        <f>AB116*100/D116</f>
        <v>0</v>
      </c>
      <c r="AD116" s="148">
        <v>0</v>
      </c>
      <c r="AE116" s="148">
        <f>AD116*100/D116</f>
        <v>0</v>
      </c>
      <c r="AF116" s="148">
        <v>475</v>
      </c>
      <c r="AG116" s="148">
        <f>AF116*100/D116</f>
        <v>0.49251560430449431</v>
      </c>
      <c r="AH116" s="148">
        <v>17268.691720999999</v>
      </c>
      <c r="AI116" s="148">
        <f>AH116*100/D116</f>
        <v>17.90547397582386</v>
      </c>
      <c r="AJ116" s="148">
        <v>11279.575407</v>
      </c>
      <c r="AK116" s="148">
        <f>AJ116*100/D116</f>
        <v>11.695509258687826</v>
      </c>
      <c r="AL116" s="82" t="s">
        <v>462</v>
      </c>
    </row>
    <row r="117" spans="1:39" s="3" customFormat="1" ht="360" x14ac:dyDescent="0.25">
      <c r="A117" s="147">
        <v>123</v>
      </c>
      <c r="B117" s="90" t="s">
        <v>21</v>
      </c>
      <c r="C117" s="90" t="s">
        <v>1</v>
      </c>
      <c r="D117" s="148">
        <v>71893.778325699997</v>
      </c>
      <c r="E117" s="149">
        <v>27850.01</v>
      </c>
      <c r="F117" s="149">
        <f t="shared" si="52"/>
        <v>38.73771924161678</v>
      </c>
      <c r="G117" s="90" t="s">
        <v>473</v>
      </c>
      <c r="H117" s="150">
        <v>23574.57</v>
      </c>
      <c r="I117" s="150">
        <f t="shared" si="53"/>
        <v>32.790834685583292</v>
      </c>
      <c r="J117" s="149">
        <v>1056.9000000000001</v>
      </c>
      <c r="K117" s="149">
        <f t="shared" si="54"/>
        <v>1.4700854853001768</v>
      </c>
      <c r="L117" s="150">
        <v>19412.29</v>
      </c>
      <c r="M117" s="150">
        <f t="shared" si="55"/>
        <v>27.001349006942725</v>
      </c>
      <c r="N117" s="11">
        <v>52373.6263483</v>
      </c>
      <c r="O117" s="90">
        <f t="shared" si="56"/>
        <v>72.848621352228903</v>
      </c>
      <c r="P117" s="11">
        <v>19386.498252199999</v>
      </c>
      <c r="Q117" s="90">
        <f t="shared" si="57"/>
        <v>26.965474208871665</v>
      </c>
      <c r="R117" s="11">
        <v>0</v>
      </c>
      <c r="S117" s="90">
        <f t="shared" si="58"/>
        <v>0</v>
      </c>
      <c r="T117" s="11">
        <v>0</v>
      </c>
      <c r="U117" s="90">
        <f t="shared" si="59"/>
        <v>0</v>
      </c>
      <c r="V117" s="11">
        <v>71893.778325699997</v>
      </c>
      <c r="W117" s="90">
        <f t="shared" si="60"/>
        <v>100</v>
      </c>
      <c r="X117" s="148">
        <f t="shared" si="61"/>
        <v>99.999988419442985</v>
      </c>
      <c r="Y117" s="148" t="s">
        <v>216</v>
      </c>
      <c r="Z117" s="148">
        <v>0</v>
      </c>
      <c r="AA117" s="148">
        <f t="shared" si="62"/>
        <v>0</v>
      </c>
      <c r="AB117" s="148">
        <v>0</v>
      </c>
      <c r="AC117" s="148">
        <f t="shared" si="63"/>
        <v>0</v>
      </c>
      <c r="AD117" s="148">
        <v>71893.778326</v>
      </c>
      <c r="AE117" s="148">
        <f t="shared" si="64"/>
        <v>100.00000000041729</v>
      </c>
      <c r="AF117" s="148">
        <v>0</v>
      </c>
      <c r="AG117" s="148">
        <f t="shared" si="65"/>
        <v>0</v>
      </c>
      <c r="AH117" s="148">
        <v>1774.107739</v>
      </c>
      <c r="AI117" s="148">
        <f t="shared" si="66"/>
        <v>2.4676790959055861</v>
      </c>
      <c r="AJ117" s="148">
        <v>7262.5987450000002</v>
      </c>
      <c r="AK117" s="148">
        <f t="shared" si="67"/>
        <v>10.101845965165843</v>
      </c>
      <c r="AL117" s="82" t="s">
        <v>448</v>
      </c>
      <c r="AM117" s="71"/>
    </row>
    <row r="118" spans="1:39" s="3" customFormat="1" ht="360" x14ac:dyDescent="0.25">
      <c r="A118" s="147">
        <v>260</v>
      </c>
      <c r="B118" s="90" t="s">
        <v>80</v>
      </c>
      <c r="C118" s="90" t="s">
        <v>1</v>
      </c>
      <c r="D118" s="148">
        <v>137156.27469699999</v>
      </c>
      <c r="E118" s="148">
        <v>38799.608888000002</v>
      </c>
      <c r="F118" s="148">
        <f>E118*100/D118</f>
        <v>28.288613826610927</v>
      </c>
      <c r="G118" s="90" t="s">
        <v>474</v>
      </c>
      <c r="H118" s="149">
        <v>83409.34</v>
      </c>
      <c r="I118" s="149">
        <f>H118*100/D118</f>
        <v>60.813360660505317</v>
      </c>
      <c r="J118" s="150">
        <v>5143.34</v>
      </c>
      <c r="K118" s="150">
        <f>J118*100/D118</f>
        <v>3.7499851985353612</v>
      </c>
      <c r="L118" s="150">
        <v>9804.02</v>
      </c>
      <c r="M118" s="150">
        <f>L118*100/D118</f>
        <v>7.1480652428469922</v>
      </c>
      <c r="N118" s="11">
        <v>106112.682883</v>
      </c>
      <c r="O118" s="90">
        <f>SUM(N118*100)/D118</f>
        <v>77.366262037533303</v>
      </c>
      <c r="P118" s="11">
        <v>24002.223058899999</v>
      </c>
      <c r="Q118" s="90">
        <f>SUM(P118*100)/D118</f>
        <v>17.499908853550249</v>
      </c>
      <c r="R118" s="11">
        <v>36983.137258399998</v>
      </c>
      <c r="S118" s="90">
        <f>SUM(R118*100)/D118</f>
        <v>26.964232835939608</v>
      </c>
      <c r="T118" s="11">
        <v>1659.1500941300001</v>
      </c>
      <c r="U118" s="90">
        <f>SUM(T118*100)/D118</f>
        <v>1.2096785931196561</v>
      </c>
      <c r="V118" s="11">
        <v>98513.987154100003</v>
      </c>
      <c r="W118" s="90">
        <f>SUM(V118*100)/D118</f>
        <v>71.826088432142868</v>
      </c>
      <c r="X118" s="148">
        <f>M118+K118+I118+F118</f>
        <v>100.0000249284986</v>
      </c>
      <c r="Y118" s="148" t="s">
        <v>216</v>
      </c>
      <c r="Z118" s="148">
        <v>0</v>
      </c>
      <c r="AA118" s="148">
        <f>Z118*100/D118</f>
        <v>0</v>
      </c>
      <c r="AB118" s="148">
        <v>0</v>
      </c>
      <c r="AC118" s="148">
        <f>AB118*100/D118</f>
        <v>0</v>
      </c>
      <c r="AD118" s="148">
        <v>45.197692000000004</v>
      </c>
      <c r="AE118" s="148">
        <f>AD118*100/D118</f>
        <v>3.2953426374293771E-2</v>
      </c>
      <c r="AF118" s="148">
        <v>410.30702500000001</v>
      </c>
      <c r="AG118" s="148">
        <f>AF118*100/D118</f>
        <v>0.29915293770294754</v>
      </c>
      <c r="AH118" s="148">
        <v>4647.0453479999996</v>
      </c>
      <c r="AI118" s="148">
        <f>AH118*100/D118</f>
        <v>3.3881390831488107</v>
      </c>
      <c r="AJ118" s="148">
        <v>27799.204621000001</v>
      </c>
      <c r="AK118" s="148">
        <f>AJ118*100/D118</f>
        <v>20.268270396241707</v>
      </c>
      <c r="AL118" s="82" t="s">
        <v>457</v>
      </c>
      <c r="AM118" s="153"/>
    </row>
    <row r="119" spans="1:39" s="3" customFormat="1" ht="409.5" x14ac:dyDescent="0.25">
      <c r="A119" s="147">
        <v>295</v>
      </c>
      <c r="B119" s="90" t="s">
        <v>174</v>
      </c>
      <c r="C119" s="90" t="s">
        <v>1</v>
      </c>
      <c r="D119" s="148">
        <v>76761.158043500007</v>
      </c>
      <c r="E119" s="148">
        <v>22617.910257</v>
      </c>
      <c r="F119" s="148">
        <f t="shared" si="52"/>
        <v>29.465306195853106</v>
      </c>
      <c r="G119" s="90" t="s">
        <v>475</v>
      </c>
      <c r="H119" s="149">
        <v>28377.16</v>
      </c>
      <c r="I119" s="149">
        <f t="shared" si="53"/>
        <v>36.968123883590792</v>
      </c>
      <c r="J119" s="150">
        <v>25766.11</v>
      </c>
      <c r="K119" s="150">
        <f t="shared" si="54"/>
        <v>33.566598859019983</v>
      </c>
      <c r="L119" s="148">
        <v>0</v>
      </c>
      <c r="M119" s="148">
        <f t="shared" si="55"/>
        <v>0</v>
      </c>
      <c r="N119" s="11">
        <v>0</v>
      </c>
      <c r="O119" s="90">
        <f t="shared" si="56"/>
        <v>0</v>
      </c>
      <c r="P119" s="11">
        <v>0</v>
      </c>
      <c r="Q119" s="90">
        <f t="shared" si="57"/>
        <v>0</v>
      </c>
      <c r="R119" s="11">
        <v>76761.158043500007</v>
      </c>
      <c r="S119" s="90">
        <f t="shared" si="58"/>
        <v>100</v>
      </c>
      <c r="T119" s="11">
        <v>0</v>
      </c>
      <c r="U119" s="90">
        <f t="shared" si="59"/>
        <v>0</v>
      </c>
      <c r="V119" s="11">
        <v>0</v>
      </c>
      <c r="W119" s="90">
        <f t="shared" si="60"/>
        <v>0</v>
      </c>
      <c r="X119" s="148">
        <f t="shared" si="61"/>
        <v>100.00002893846387</v>
      </c>
      <c r="Y119" s="148" t="s">
        <v>216</v>
      </c>
      <c r="Z119" s="148">
        <v>0</v>
      </c>
      <c r="AA119" s="148">
        <f t="shared" si="62"/>
        <v>0</v>
      </c>
      <c r="AB119" s="148">
        <v>0</v>
      </c>
      <c r="AC119" s="148">
        <f t="shared" si="63"/>
        <v>0</v>
      </c>
      <c r="AD119" s="148">
        <v>0</v>
      </c>
      <c r="AE119" s="148">
        <f t="shared" si="64"/>
        <v>0</v>
      </c>
      <c r="AF119" s="148">
        <v>0</v>
      </c>
      <c r="AG119" s="148">
        <f t="shared" si="65"/>
        <v>0</v>
      </c>
      <c r="AH119" s="148">
        <v>6550.6512169999996</v>
      </c>
      <c r="AI119" s="148">
        <f t="shared" si="66"/>
        <v>8.5338097860480335</v>
      </c>
      <c r="AJ119" s="148">
        <v>40431.235356999998</v>
      </c>
      <c r="AK119" s="148">
        <f t="shared" si="67"/>
        <v>52.67147654818848</v>
      </c>
      <c r="AL119" s="82" t="s">
        <v>464</v>
      </c>
      <c r="AM119" s="71"/>
    </row>
    <row r="120" spans="1:39" s="10" customFormat="1" ht="300" x14ac:dyDescent="0.25">
      <c r="A120" s="86">
        <v>199</v>
      </c>
      <c r="B120" s="90" t="s">
        <v>88</v>
      </c>
      <c r="C120" s="7" t="s">
        <v>1</v>
      </c>
      <c r="D120" s="8">
        <v>35481.2452319</v>
      </c>
      <c r="E120" s="8">
        <v>9012.8397700000005</v>
      </c>
      <c r="F120" s="8">
        <f t="shared" si="52"/>
        <v>25.401700845315478</v>
      </c>
      <c r="G120" s="7">
        <v>35</v>
      </c>
      <c r="H120" s="137">
        <v>26.73</v>
      </c>
      <c r="I120" s="137">
        <f t="shared" si="53"/>
        <v>7.5335574682615564E-2</v>
      </c>
      <c r="J120" s="138">
        <v>13284.22</v>
      </c>
      <c r="K120" s="138">
        <f t="shared" si="54"/>
        <v>37.440117766939593</v>
      </c>
      <c r="L120" s="138">
        <v>13157.1</v>
      </c>
      <c r="M120" s="138">
        <f t="shared" si="55"/>
        <v>37.08184398266522</v>
      </c>
      <c r="N120" s="18">
        <v>0</v>
      </c>
      <c r="O120" s="19">
        <f t="shared" si="56"/>
        <v>0</v>
      </c>
      <c r="P120" s="18">
        <v>0</v>
      </c>
      <c r="Q120" s="19">
        <f t="shared" si="57"/>
        <v>0</v>
      </c>
      <c r="R120" s="18">
        <v>35481.245232000001</v>
      </c>
      <c r="S120" s="19">
        <f t="shared" si="58"/>
        <v>100.00000000028184</v>
      </c>
      <c r="T120" s="18">
        <v>0</v>
      </c>
      <c r="U120" s="19">
        <f t="shared" si="59"/>
        <v>0</v>
      </c>
      <c r="V120" s="18">
        <v>0</v>
      </c>
      <c r="W120" s="19">
        <f t="shared" si="60"/>
        <v>0</v>
      </c>
      <c r="X120" s="8">
        <f t="shared" si="61"/>
        <v>99.998998169602899</v>
      </c>
      <c r="Y120" s="8" t="s">
        <v>216</v>
      </c>
      <c r="Z120" s="8">
        <v>0</v>
      </c>
      <c r="AA120" s="8">
        <f t="shared" si="62"/>
        <v>0</v>
      </c>
      <c r="AB120" s="8">
        <v>0</v>
      </c>
      <c r="AC120" s="8">
        <f t="shared" si="63"/>
        <v>0</v>
      </c>
      <c r="AD120" s="8">
        <v>0</v>
      </c>
      <c r="AE120" s="8">
        <f t="shared" si="64"/>
        <v>0</v>
      </c>
      <c r="AF120" s="8">
        <v>9.6528000000000003E-2</v>
      </c>
      <c r="AG120" s="8">
        <f t="shared" si="65"/>
        <v>2.720535859694544E-4</v>
      </c>
      <c r="AH120" s="8">
        <v>19554.995692</v>
      </c>
      <c r="AI120" s="8">
        <f t="shared" si="66"/>
        <v>55.113611611406348</v>
      </c>
      <c r="AJ120" s="8">
        <v>4820.5495119999996</v>
      </c>
      <c r="AK120" s="8">
        <f t="shared" si="67"/>
        <v>13.586190339413468</v>
      </c>
      <c r="AL120" s="82" t="s">
        <v>450</v>
      </c>
      <c r="AM120" s="69"/>
    </row>
    <row r="121" spans="1:39" s="10" customFormat="1" ht="75" x14ac:dyDescent="0.25">
      <c r="A121" s="86">
        <v>38</v>
      </c>
      <c r="B121" s="90" t="s">
        <v>22</v>
      </c>
      <c r="C121" s="7" t="s">
        <v>1</v>
      </c>
      <c r="D121" s="8">
        <v>14610.219351600001</v>
      </c>
      <c r="E121" s="8">
        <v>3589.124315</v>
      </c>
      <c r="F121" s="8">
        <f t="shared" si="52"/>
        <v>24.565848250642084</v>
      </c>
      <c r="G121" s="7">
        <v>36</v>
      </c>
      <c r="H121" s="137">
        <v>0</v>
      </c>
      <c r="I121" s="8">
        <f t="shared" si="53"/>
        <v>0</v>
      </c>
      <c r="J121" s="8">
        <v>11021.062798999999</v>
      </c>
      <c r="K121" s="8">
        <f t="shared" si="54"/>
        <v>75.433931098324379</v>
      </c>
      <c r="L121" s="8">
        <v>0</v>
      </c>
      <c r="M121" s="8">
        <f t="shared" si="55"/>
        <v>0</v>
      </c>
      <c r="N121" s="18">
        <v>13793.6693954</v>
      </c>
      <c r="O121" s="19">
        <f t="shared" si="56"/>
        <v>94.411104059771844</v>
      </c>
      <c r="P121" s="18">
        <v>0</v>
      </c>
      <c r="Q121" s="19">
        <f t="shared" si="57"/>
        <v>0</v>
      </c>
      <c r="R121" s="18">
        <v>0</v>
      </c>
      <c r="S121" s="19">
        <f t="shared" si="58"/>
        <v>0</v>
      </c>
      <c r="T121" s="18">
        <v>0</v>
      </c>
      <c r="U121" s="19">
        <f t="shared" si="59"/>
        <v>0</v>
      </c>
      <c r="V121" s="18">
        <v>14610.2193517</v>
      </c>
      <c r="W121" s="19">
        <f t="shared" si="60"/>
        <v>100.00000000068445</v>
      </c>
      <c r="X121" s="8">
        <f t="shared" si="61"/>
        <v>99.999779348966456</v>
      </c>
      <c r="Y121" s="8" t="s">
        <v>216</v>
      </c>
      <c r="Z121" s="8">
        <v>0</v>
      </c>
      <c r="AA121" s="8">
        <f t="shared" si="62"/>
        <v>0</v>
      </c>
      <c r="AB121" s="8">
        <v>0</v>
      </c>
      <c r="AC121" s="8">
        <f t="shared" si="63"/>
        <v>0</v>
      </c>
      <c r="AD121" s="8">
        <v>14610.219352</v>
      </c>
      <c r="AE121" s="8">
        <f t="shared" si="64"/>
        <v>100.00000000273781</v>
      </c>
      <c r="AF121" s="8">
        <v>0</v>
      </c>
      <c r="AG121" s="8">
        <f t="shared" si="65"/>
        <v>0</v>
      </c>
      <c r="AH121" s="8">
        <v>4070.1748499999999</v>
      </c>
      <c r="AI121" s="8">
        <f t="shared" si="66"/>
        <v>27.858410281528492</v>
      </c>
      <c r="AJ121" s="8">
        <v>2530.683411</v>
      </c>
      <c r="AK121" s="8">
        <f t="shared" si="67"/>
        <v>17.321323863100375</v>
      </c>
      <c r="AL121" s="82" t="s">
        <v>430</v>
      </c>
      <c r="AM121" s="69"/>
    </row>
    <row r="122" spans="1:39" s="10" customFormat="1" ht="409.5" x14ac:dyDescent="0.25">
      <c r="A122" s="86">
        <v>220</v>
      </c>
      <c r="B122" s="90" t="s">
        <v>40</v>
      </c>
      <c r="C122" s="7" t="s">
        <v>1</v>
      </c>
      <c r="D122" s="8">
        <v>430105.47148100002</v>
      </c>
      <c r="E122" s="8">
        <v>97564.174526999996</v>
      </c>
      <c r="F122" s="8">
        <f t="shared" si="52"/>
        <v>22.6837789789219</v>
      </c>
      <c r="G122" s="7">
        <v>37</v>
      </c>
      <c r="H122" s="137">
        <v>273120.93</v>
      </c>
      <c r="I122" s="137">
        <f t="shared" si="53"/>
        <v>63.500919683618854</v>
      </c>
      <c r="J122" s="138">
        <v>12744.23</v>
      </c>
      <c r="K122" s="138">
        <f t="shared" si="54"/>
        <v>2.9630476348318155</v>
      </c>
      <c r="L122" s="138">
        <v>46676.18</v>
      </c>
      <c r="M122" s="138">
        <f t="shared" si="55"/>
        <v>10.852263710870259</v>
      </c>
      <c r="N122" s="18">
        <v>98581.321320899995</v>
      </c>
      <c r="O122" s="19">
        <f t="shared" si="56"/>
        <v>22.920266738632929</v>
      </c>
      <c r="P122" s="18">
        <v>62059.251777199999</v>
      </c>
      <c r="Q122" s="19">
        <f t="shared" si="57"/>
        <v>14.428844990859755</v>
      </c>
      <c r="R122" s="18">
        <v>142499.999998999</v>
      </c>
      <c r="S122" s="19">
        <f t="shared" si="58"/>
        <v>33.131408328362539</v>
      </c>
      <c r="T122" s="18">
        <v>184738.984708</v>
      </c>
      <c r="U122" s="19">
        <f t="shared" si="59"/>
        <v>42.952019204006078</v>
      </c>
      <c r="V122" s="18">
        <v>102866.502958</v>
      </c>
      <c r="W122" s="19">
        <f t="shared" si="60"/>
        <v>23.916576230429133</v>
      </c>
      <c r="X122" s="8">
        <f t="shared" si="61"/>
        <v>100.00001000824284</v>
      </c>
      <c r="Y122" s="8" t="s">
        <v>216</v>
      </c>
      <c r="Z122" s="8">
        <v>0</v>
      </c>
      <c r="AA122" s="8">
        <f t="shared" si="62"/>
        <v>0</v>
      </c>
      <c r="AB122" s="8">
        <v>0</v>
      </c>
      <c r="AC122" s="8">
        <f t="shared" si="63"/>
        <v>0</v>
      </c>
      <c r="AD122" s="8">
        <v>430105.476241</v>
      </c>
      <c r="AE122" s="8">
        <f t="shared" si="64"/>
        <v>100.00000110670528</v>
      </c>
      <c r="AF122" s="8">
        <v>225</v>
      </c>
      <c r="AG122" s="8">
        <f t="shared" si="65"/>
        <v>5.231274999251885E-2</v>
      </c>
      <c r="AH122" s="8">
        <v>20229.512266000002</v>
      </c>
      <c r="AI122" s="8">
        <f t="shared" si="66"/>
        <v>4.703384078408229</v>
      </c>
      <c r="AJ122" s="8">
        <v>17680.607387</v>
      </c>
      <c r="AK122" s="8">
        <f t="shared" si="67"/>
        <v>4.1107608620089469</v>
      </c>
      <c r="AL122" s="82" t="s">
        <v>454</v>
      </c>
      <c r="AM122" s="69"/>
    </row>
    <row r="123" spans="1:39" s="3" customFormat="1" ht="165" x14ac:dyDescent="0.25">
      <c r="A123" s="147">
        <v>326</v>
      </c>
      <c r="B123" s="90" t="s">
        <v>169</v>
      </c>
      <c r="C123" s="90" t="s">
        <v>1</v>
      </c>
      <c r="D123" s="148">
        <v>782508.94371799997</v>
      </c>
      <c r="E123" s="149">
        <v>183462.43</v>
      </c>
      <c r="F123" s="149">
        <f>E123*100/D123</f>
        <v>23.445409981935754</v>
      </c>
      <c r="G123" s="91" t="s">
        <v>476</v>
      </c>
      <c r="H123" s="149">
        <v>178571.77</v>
      </c>
      <c r="I123" s="149">
        <f>H123*100/D123</f>
        <v>22.820412652606507</v>
      </c>
      <c r="J123" s="150">
        <v>224938.58</v>
      </c>
      <c r="K123" s="150">
        <f>J123*100/D123</f>
        <v>28.745815853711598</v>
      </c>
      <c r="L123" s="154">
        <v>195536.139226</v>
      </c>
      <c r="M123" s="154">
        <f>L123*100/D123</f>
        <v>24.988358381813867</v>
      </c>
      <c r="N123" s="11">
        <v>188907.549008</v>
      </c>
      <c r="O123" s="90">
        <f>SUM(N123*100)/D123</f>
        <v>24.141263882611721</v>
      </c>
      <c r="P123" s="11">
        <v>520514.19874199998</v>
      </c>
      <c r="Q123" s="90">
        <f>SUM(P123*100)/D123</f>
        <v>66.518626134653175</v>
      </c>
      <c r="R123" s="11">
        <v>782508.94371699903</v>
      </c>
      <c r="S123" s="90">
        <f>SUM(R123*100)/D123</f>
        <v>99.999999999872088</v>
      </c>
      <c r="T123" s="11">
        <v>0</v>
      </c>
      <c r="U123" s="90">
        <f>SUM(T123*100)/D123</f>
        <v>0</v>
      </c>
      <c r="V123" s="11">
        <v>0</v>
      </c>
      <c r="W123" s="90">
        <f>SUM(V123*100)/D123</f>
        <v>0</v>
      </c>
      <c r="X123" s="148">
        <f>M123+K123+I123+F123</f>
        <v>99.999996870067733</v>
      </c>
      <c r="Y123" s="148" t="s">
        <v>216</v>
      </c>
      <c r="Z123" s="148">
        <v>0</v>
      </c>
      <c r="AA123" s="148">
        <f>Z123*100/D123</f>
        <v>0</v>
      </c>
      <c r="AB123" s="148">
        <v>0</v>
      </c>
      <c r="AC123" s="148">
        <f>AB123*100/D123</f>
        <v>0</v>
      </c>
      <c r="AD123" s="148">
        <v>0</v>
      </c>
      <c r="AE123" s="148">
        <f>AD123*100/D123</f>
        <v>0</v>
      </c>
      <c r="AF123" s="148">
        <v>24830.198087000001</v>
      </c>
      <c r="AG123" s="148">
        <f>AF123*100/D123</f>
        <v>3.1731519858446871</v>
      </c>
      <c r="AH123" s="148">
        <v>93277.891866000005</v>
      </c>
      <c r="AI123" s="148">
        <f>AH123*100/D123</f>
        <v>11.920361117254581</v>
      </c>
      <c r="AJ123" s="148">
        <v>104582.88785299999</v>
      </c>
      <c r="AK123" s="148">
        <f>AJ123*100/D123</f>
        <v>13.365072526339009</v>
      </c>
      <c r="AL123" s="134" t="s">
        <v>466</v>
      </c>
      <c r="AM123" s="71"/>
    </row>
    <row r="124" spans="1:39" s="3" customFormat="1" ht="75" x14ac:dyDescent="0.25">
      <c r="A124" s="155">
        <v>329</v>
      </c>
      <c r="B124" s="90" t="s">
        <v>161</v>
      </c>
      <c r="C124" s="90" t="s">
        <v>1</v>
      </c>
      <c r="D124" s="148">
        <v>5186.1133903299997</v>
      </c>
      <c r="E124" s="148">
        <v>563.71468600000003</v>
      </c>
      <c r="F124" s="148">
        <f t="shared" si="52"/>
        <v>10.869694578045662</v>
      </c>
      <c r="G124" s="90" t="s">
        <v>477</v>
      </c>
      <c r="H124" s="149">
        <v>410.54</v>
      </c>
      <c r="I124" s="149">
        <f t="shared" si="53"/>
        <v>7.9161400667692838</v>
      </c>
      <c r="J124" s="150">
        <v>4211.8500000000004</v>
      </c>
      <c r="K124" s="150">
        <f t="shared" si="54"/>
        <v>81.213997516008703</v>
      </c>
      <c r="L124" s="148">
        <v>0</v>
      </c>
      <c r="M124" s="148">
        <f t="shared" si="55"/>
        <v>0</v>
      </c>
      <c r="N124" s="11">
        <v>5186.1133903800001</v>
      </c>
      <c r="O124" s="90">
        <f t="shared" si="56"/>
        <v>100.00000000096412</v>
      </c>
      <c r="P124" s="11">
        <v>0</v>
      </c>
      <c r="Q124" s="90">
        <f t="shared" si="57"/>
        <v>0</v>
      </c>
      <c r="R124" s="11">
        <v>0</v>
      </c>
      <c r="S124" s="90">
        <f t="shared" si="58"/>
        <v>0</v>
      </c>
      <c r="T124" s="11">
        <v>0</v>
      </c>
      <c r="U124" s="90">
        <f t="shared" si="59"/>
        <v>0</v>
      </c>
      <c r="V124" s="11">
        <v>5186.1133903099999</v>
      </c>
      <c r="W124" s="90">
        <f t="shared" si="60"/>
        <v>99.99999999961436</v>
      </c>
      <c r="X124" s="148">
        <f t="shared" si="61"/>
        <v>99.999832160823658</v>
      </c>
      <c r="Y124" s="148" t="s">
        <v>216</v>
      </c>
      <c r="Z124" s="148">
        <v>0</v>
      </c>
      <c r="AA124" s="148">
        <f t="shared" si="62"/>
        <v>0</v>
      </c>
      <c r="AB124" s="148">
        <v>0</v>
      </c>
      <c r="AC124" s="148">
        <f t="shared" si="63"/>
        <v>0</v>
      </c>
      <c r="AD124" s="148">
        <v>0</v>
      </c>
      <c r="AE124" s="148">
        <f t="shared" si="64"/>
        <v>0</v>
      </c>
      <c r="AF124" s="148">
        <v>0</v>
      </c>
      <c r="AG124" s="148">
        <f t="shared" si="65"/>
        <v>0</v>
      </c>
      <c r="AH124" s="148">
        <v>1449.4361409999999</v>
      </c>
      <c r="AI124" s="148">
        <f t="shared" si="66"/>
        <v>27.948408218428291</v>
      </c>
      <c r="AJ124" s="148">
        <v>399.23159800000002</v>
      </c>
      <c r="AK124" s="148">
        <f t="shared" si="67"/>
        <v>7.698088490398324</v>
      </c>
      <c r="AL124" s="82" t="s">
        <v>467</v>
      </c>
      <c r="AM124" s="71"/>
    </row>
    <row r="125" spans="1:39" s="10" customFormat="1" ht="165" x14ac:dyDescent="0.25">
      <c r="A125" s="86">
        <v>269</v>
      </c>
      <c r="B125" s="90" t="s">
        <v>99</v>
      </c>
      <c r="C125" s="7" t="s">
        <v>1</v>
      </c>
      <c r="D125" s="8">
        <v>137032.365066</v>
      </c>
      <c r="E125" s="8">
        <v>11362.856793000001</v>
      </c>
      <c r="F125" s="8">
        <f t="shared" si="52"/>
        <v>8.292097117003868</v>
      </c>
      <c r="G125" s="7">
        <v>40</v>
      </c>
      <c r="H125" s="137">
        <v>74639.37</v>
      </c>
      <c r="I125" s="137">
        <f t="shared" si="53"/>
        <v>54.468424276302052</v>
      </c>
      <c r="J125" s="138">
        <v>11797.78</v>
      </c>
      <c r="K125" s="138">
        <f t="shared" si="54"/>
        <v>8.609484331907824</v>
      </c>
      <c r="L125" s="8">
        <v>39232.35961</v>
      </c>
      <c r="M125" s="8">
        <f t="shared" si="55"/>
        <v>28.62999525046817</v>
      </c>
      <c r="N125" s="18">
        <v>104352.62587</v>
      </c>
      <c r="O125" s="19">
        <f t="shared" si="56"/>
        <v>76.151809698197809</v>
      </c>
      <c r="P125" s="18">
        <v>53343.114857699999</v>
      </c>
      <c r="Q125" s="19">
        <f t="shared" si="57"/>
        <v>38.927383930072232</v>
      </c>
      <c r="R125" s="18">
        <v>0</v>
      </c>
      <c r="S125" s="19">
        <f t="shared" si="58"/>
        <v>0</v>
      </c>
      <c r="T125" s="18">
        <v>51353.022656300003</v>
      </c>
      <c r="U125" s="19">
        <f t="shared" si="59"/>
        <v>37.475104973607102</v>
      </c>
      <c r="V125" s="18">
        <v>85679.3488125</v>
      </c>
      <c r="W125" s="19">
        <f t="shared" si="60"/>
        <v>62.52489969886571</v>
      </c>
      <c r="X125" s="8">
        <f t="shared" si="61"/>
        <v>100.0000009756819</v>
      </c>
      <c r="Y125" s="8" t="s">
        <v>216</v>
      </c>
      <c r="Z125" s="8">
        <v>0</v>
      </c>
      <c r="AA125" s="8">
        <f t="shared" si="62"/>
        <v>0</v>
      </c>
      <c r="AB125" s="8">
        <v>0</v>
      </c>
      <c r="AC125" s="8">
        <f t="shared" si="63"/>
        <v>0</v>
      </c>
      <c r="AD125" s="8">
        <v>137032.37210000001</v>
      </c>
      <c r="AE125" s="8">
        <f t="shared" si="64"/>
        <v>100.00000513309392</v>
      </c>
      <c r="AF125" s="8">
        <v>1775</v>
      </c>
      <c r="AG125" s="8">
        <f t="shared" si="65"/>
        <v>1.2953144311163953</v>
      </c>
      <c r="AH125" s="8">
        <v>12780.982091</v>
      </c>
      <c r="AI125" s="8">
        <f t="shared" si="66"/>
        <v>9.3269805894718338</v>
      </c>
      <c r="AJ125" s="8">
        <v>20215.825540000002</v>
      </c>
      <c r="AK125" s="8">
        <f t="shared" si="67"/>
        <v>14.752591864165295</v>
      </c>
      <c r="AL125" s="134" t="s">
        <v>458</v>
      </c>
      <c r="AM125" s="69"/>
    </row>
    <row r="126" spans="1:39" s="10" customFormat="1" ht="45" x14ac:dyDescent="0.25">
      <c r="A126" s="7">
        <v>226</v>
      </c>
      <c r="B126" s="90" t="s">
        <v>54</v>
      </c>
      <c r="C126" s="7" t="s">
        <v>1</v>
      </c>
      <c r="D126" s="8">
        <v>12021.166305000001</v>
      </c>
      <c r="E126" s="8">
        <v>300.91659600000003</v>
      </c>
      <c r="F126" s="8">
        <f t="shared" si="52"/>
        <v>2.5032229682642262</v>
      </c>
      <c r="G126" s="7">
        <v>41</v>
      </c>
      <c r="H126" s="8">
        <v>2001.4404079999999</v>
      </c>
      <c r="I126" s="8">
        <f t="shared" si="53"/>
        <v>16.649303047804395</v>
      </c>
      <c r="J126" s="8">
        <v>3441.5439190000002</v>
      </c>
      <c r="K126" s="8">
        <f t="shared" si="54"/>
        <v>28.629035084295843</v>
      </c>
      <c r="L126" s="8">
        <v>6277.2653909999999</v>
      </c>
      <c r="M126" s="8">
        <f t="shared" si="55"/>
        <v>52.218438974503471</v>
      </c>
      <c r="N126" s="18">
        <v>0</v>
      </c>
      <c r="O126" s="19">
        <f t="shared" si="56"/>
        <v>0</v>
      </c>
      <c r="P126" s="18">
        <v>11055.5060079</v>
      </c>
      <c r="Q126" s="19">
        <f t="shared" si="57"/>
        <v>91.966999934953478</v>
      </c>
      <c r="R126" s="18">
        <v>12021.166305000001</v>
      </c>
      <c r="S126" s="19">
        <f t="shared" si="58"/>
        <v>99.999999999999986</v>
      </c>
      <c r="T126" s="18">
        <v>0</v>
      </c>
      <c r="U126" s="19">
        <f t="shared" si="59"/>
        <v>0</v>
      </c>
      <c r="V126" s="18">
        <v>0</v>
      </c>
      <c r="W126" s="19">
        <f t="shared" si="60"/>
        <v>0</v>
      </c>
      <c r="X126" s="8">
        <f t="shared" si="61"/>
        <v>100.00000007486794</v>
      </c>
      <c r="Y126" s="8" t="s">
        <v>216</v>
      </c>
      <c r="Z126" s="8">
        <v>0</v>
      </c>
      <c r="AA126" s="8">
        <f t="shared" si="62"/>
        <v>0</v>
      </c>
      <c r="AB126" s="8">
        <v>0</v>
      </c>
      <c r="AC126" s="8">
        <f t="shared" si="63"/>
        <v>0</v>
      </c>
      <c r="AD126" s="8">
        <v>0</v>
      </c>
      <c r="AE126" s="8">
        <f t="shared" si="64"/>
        <v>0</v>
      </c>
      <c r="AF126" s="8">
        <v>216.709822</v>
      </c>
      <c r="AG126" s="8">
        <f t="shared" si="65"/>
        <v>1.8027354127017043</v>
      </c>
      <c r="AH126" s="8">
        <v>6955.5081479999999</v>
      </c>
      <c r="AI126" s="8">
        <f t="shared" si="66"/>
        <v>57.86051013292257</v>
      </c>
      <c r="AJ126" s="8">
        <v>3625.8178659999999</v>
      </c>
      <c r="AK126" s="8">
        <f t="shared" si="67"/>
        <v>30.161947468374198</v>
      </c>
      <c r="AL126" s="82" t="s">
        <v>437</v>
      </c>
      <c r="AM126" s="69"/>
    </row>
    <row r="127" spans="1:39" s="10" customFormat="1" ht="105" x14ac:dyDescent="0.25">
      <c r="A127" s="56" t="s">
        <v>350</v>
      </c>
      <c r="B127" s="90" t="s">
        <v>148</v>
      </c>
      <c r="C127" s="7" t="s">
        <v>1</v>
      </c>
      <c r="D127" s="8">
        <v>7978.7781552899996</v>
      </c>
      <c r="E127" s="8">
        <v>87.825542999999996</v>
      </c>
      <c r="F127" s="8">
        <f t="shared" si="52"/>
        <v>1.1007392521845076</v>
      </c>
      <c r="G127" s="7">
        <v>42</v>
      </c>
      <c r="H127" s="8">
        <v>7890.9536289999996</v>
      </c>
      <c r="I127" s="8">
        <f t="shared" si="53"/>
        <v>98.899273490493385</v>
      </c>
      <c r="J127" s="8">
        <v>0</v>
      </c>
      <c r="K127" s="8">
        <f t="shared" si="54"/>
        <v>0</v>
      </c>
      <c r="L127" s="8">
        <v>0</v>
      </c>
      <c r="M127" s="8">
        <f t="shared" si="55"/>
        <v>0</v>
      </c>
      <c r="N127" s="18">
        <v>7978.7788448600004</v>
      </c>
      <c r="O127" s="19">
        <f t="shared" si="56"/>
        <v>100.00000864255138</v>
      </c>
      <c r="P127" s="18">
        <v>0</v>
      </c>
      <c r="Q127" s="19">
        <f t="shared" si="57"/>
        <v>0</v>
      </c>
      <c r="R127" s="18">
        <v>0</v>
      </c>
      <c r="S127" s="19">
        <f t="shared" si="58"/>
        <v>0</v>
      </c>
      <c r="T127" s="18">
        <v>0</v>
      </c>
      <c r="U127" s="19">
        <f t="shared" si="59"/>
        <v>0</v>
      </c>
      <c r="V127" s="18">
        <v>7978.7788449199998</v>
      </c>
      <c r="W127" s="19">
        <f t="shared" si="60"/>
        <v>100.00000864330336</v>
      </c>
      <c r="X127" s="8">
        <f t="shared" si="61"/>
        <v>100.0000127426779</v>
      </c>
      <c r="Y127" s="8" t="s">
        <v>216</v>
      </c>
      <c r="Z127" s="8">
        <v>0</v>
      </c>
      <c r="AA127" s="8">
        <f t="shared" si="62"/>
        <v>0</v>
      </c>
      <c r="AB127" s="8">
        <v>0</v>
      </c>
      <c r="AC127" s="8">
        <f t="shared" si="63"/>
        <v>0</v>
      </c>
      <c r="AD127" s="8">
        <v>7978.7788449999998</v>
      </c>
      <c r="AE127" s="8">
        <f t="shared" si="64"/>
        <v>100.00000864430601</v>
      </c>
      <c r="AF127" s="8">
        <v>0</v>
      </c>
      <c r="AG127" s="8">
        <f t="shared" si="65"/>
        <v>0</v>
      </c>
      <c r="AH127" s="8">
        <v>22.177194</v>
      </c>
      <c r="AI127" s="8">
        <f t="shared" si="66"/>
        <v>0.27795225745556451</v>
      </c>
      <c r="AJ127" s="8">
        <v>1645.436649</v>
      </c>
      <c r="AK127" s="8">
        <f t="shared" si="67"/>
        <v>20.622664485401955</v>
      </c>
      <c r="AL127" s="135" t="s">
        <v>434</v>
      </c>
      <c r="AM127" s="69"/>
    </row>
    <row r="128" spans="1:39" s="10" customFormat="1" ht="105" x14ac:dyDescent="0.25">
      <c r="A128" s="7">
        <v>190</v>
      </c>
      <c r="B128" s="90" t="s">
        <v>150</v>
      </c>
      <c r="C128" s="7" t="s">
        <v>1</v>
      </c>
      <c r="D128" s="8">
        <v>1928.32941091</v>
      </c>
      <c r="E128" s="8">
        <v>13.283533</v>
      </c>
      <c r="F128" s="8">
        <f t="shared" si="52"/>
        <v>0.68886223094690824</v>
      </c>
      <c r="G128" s="7">
        <v>43</v>
      </c>
      <c r="H128" s="8">
        <v>1915.045748</v>
      </c>
      <c r="I128" s="8">
        <f t="shared" si="53"/>
        <v>99.311131032133602</v>
      </c>
      <c r="J128" s="8">
        <v>0</v>
      </c>
      <c r="K128" s="8">
        <f t="shared" si="54"/>
        <v>0</v>
      </c>
      <c r="L128" s="8">
        <v>0</v>
      </c>
      <c r="M128" s="8">
        <f t="shared" si="55"/>
        <v>0</v>
      </c>
      <c r="N128" s="18">
        <v>1928.32941093</v>
      </c>
      <c r="O128" s="19">
        <f t="shared" si="56"/>
        <v>100.00000000103717</v>
      </c>
      <c r="P128" s="18">
        <v>1147.2304461799999</v>
      </c>
      <c r="Q128" s="19">
        <f t="shared" si="57"/>
        <v>59.493489011227041</v>
      </c>
      <c r="R128" s="18">
        <v>0</v>
      </c>
      <c r="S128" s="19">
        <f t="shared" si="58"/>
        <v>0</v>
      </c>
      <c r="T128" s="18">
        <v>0</v>
      </c>
      <c r="U128" s="19">
        <f t="shared" si="59"/>
        <v>0</v>
      </c>
      <c r="V128" s="18">
        <v>1928.3294109000001</v>
      </c>
      <c r="W128" s="19">
        <f t="shared" si="60"/>
        <v>99.999999999481417</v>
      </c>
      <c r="X128" s="8">
        <f t="shared" si="61"/>
        <v>99.999993263080512</v>
      </c>
      <c r="Y128" s="8" t="s">
        <v>216</v>
      </c>
      <c r="Z128" s="8">
        <v>0</v>
      </c>
      <c r="AA128" s="8">
        <f t="shared" si="62"/>
        <v>0</v>
      </c>
      <c r="AB128" s="8">
        <v>0</v>
      </c>
      <c r="AC128" s="8">
        <f t="shared" si="63"/>
        <v>0</v>
      </c>
      <c r="AD128" s="8">
        <v>1928.3294109999999</v>
      </c>
      <c r="AE128" s="8">
        <f t="shared" si="64"/>
        <v>100.00000000466726</v>
      </c>
      <c r="AF128" s="8">
        <v>0</v>
      </c>
      <c r="AG128" s="8">
        <f t="shared" si="65"/>
        <v>0</v>
      </c>
      <c r="AH128" s="8">
        <v>0</v>
      </c>
      <c r="AI128" s="8">
        <f t="shared" si="66"/>
        <v>0</v>
      </c>
      <c r="AJ128" s="8">
        <v>650.85089500000004</v>
      </c>
      <c r="AK128" s="8">
        <f t="shared" si="67"/>
        <v>33.752059752739875</v>
      </c>
      <c r="AL128" s="135" t="s">
        <v>435</v>
      </c>
      <c r="AM128" s="69"/>
    </row>
    <row r="129" spans="1:39" s="5" customFormat="1" ht="90" x14ac:dyDescent="0.25">
      <c r="A129" s="7">
        <v>241</v>
      </c>
      <c r="B129" s="90" t="s">
        <v>71</v>
      </c>
      <c r="C129" s="7" t="s">
        <v>1</v>
      </c>
      <c r="D129" s="8">
        <v>780.39523382200002</v>
      </c>
      <c r="E129" s="8">
        <v>0</v>
      </c>
      <c r="F129" s="8">
        <f t="shared" si="52"/>
        <v>0</v>
      </c>
      <c r="G129" s="7">
        <v>44</v>
      </c>
      <c r="H129" s="8">
        <v>780.39523399999996</v>
      </c>
      <c r="I129" s="8">
        <f t="shared" si="53"/>
        <v>100.00000002280895</v>
      </c>
      <c r="J129" s="8">
        <v>0</v>
      </c>
      <c r="K129" s="8">
        <f t="shared" si="54"/>
        <v>0</v>
      </c>
      <c r="L129" s="8">
        <v>0</v>
      </c>
      <c r="M129" s="8">
        <f t="shared" si="55"/>
        <v>0</v>
      </c>
      <c r="N129" s="18">
        <v>780.39523384400002</v>
      </c>
      <c r="O129" s="19">
        <f t="shared" si="56"/>
        <v>100.00000000281909</v>
      </c>
      <c r="P129" s="18">
        <v>0</v>
      </c>
      <c r="Q129" s="19">
        <f t="shared" si="57"/>
        <v>0</v>
      </c>
      <c r="R129" s="18">
        <v>0</v>
      </c>
      <c r="S129" s="19">
        <f t="shared" si="58"/>
        <v>0</v>
      </c>
      <c r="T129" s="18">
        <v>0</v>
      </c>
      <c r="U129" s="19">
        <f t="shared" si="59"/>
        <v>0</v>
      </c>
      <c r="V129" s="18">
        <v>780.39523380599996</v>
      </c>
      <c r="W129" s="19">
        <f t="shared" si="60"/>
        <v>99.999999997949757</v>
      </c>
      <c r="X129" s="8">
        <f t="shared" si="61"/>
        <v>100.00000002280895</v>
      </c>
      <c r="Y129" s="8" t="s">
        <v>216</v>
      </c>
      <c r="Z129" s="8">
        <v>0</v>
      </c>
      <c r="AA129" s="8">
        <f t="shared" si="62"/>
        <v>0</v>
      </c>
      <c r="AB129" s="8">
        <v>0</v>
      </c>
      <c r="AC129" s="8">
        <f t="shared" si="63"/>
        <v>0</v>
      </c>
      <c r="AD129" s="8">
        <v>780.39523399999996</v>
      </c>
      <c r="AE129" s="8">
        <f t="shared" si="64"/>
        <v>100.00000002280895</v>
      </c>
      <c r="AF129" s="8">
        <v>0</v>
      </c>
      <c r="AG129" s="8">
        <f t="shared" si="65"/>
        <v>0</v>
      </c>
      <c r="AH129" s="8">
        <v>335.20319999999998</v>
      </c>
      <c r="AI129" s="8">
        <f t="shared" si="66"/>
        <v>42.953004512641137</v>
      </c>
      <c r="AJ129" s="8">
        <v>32.982430000000001</v>
      </c>
      <c r="AK129" s="8">
        <f t="shared" si="67"/>
        <v>4.2263751200104007</v>
      </c>
      <c r="AL129" s="135" t="s">
        <v>436</v>
      </c>
      <c r="AM129" s="69"/>
    </row>
    <row r="130" spans="1:39" s="152" customFormat="1" ht="45" x14ac:dyDescent="0.25">
      <c r="A130" s="147">
        <v>232</v>
      </c>
      <c r="B130" s="90" t="s">
        <v>140</v>
      </c>
      <c r="C130" s="90" t="s">
        <v>1</v>
      </c>
      <c r="D130" s="148">
        <v>1270.3241519999999</v>
      </c>
      <c r="E130" s="149">
        <v>8.0399999999999991</v>
      </c>
      <c r="F130" s="149">
        <f t="shared" ref="F130" si="68">E130*100/D130</f>
        <v>0.63290932376132603</v>
      </c>
      <c r="G130" s="90" t="s">
        <v>478</v>
      </c>
      <c r="H130" s="149">
        <v>129.49</v>
      </c>
      <c r="I130" s="149">
        <f t="shared" ref="I130" si="69">H130*100/D130</f>
        <v>10.193461235553995</v>
      </c>
      <c r="J130" s="150">
        <v>1132.79</v>
      </c>
      <c r="K130" s="150">
        <f t="shared" ref="K130" si="70">J130*100/D130</f>
        <v>89.173302594974203</v>
      </c>
      <c r="L130" s="148">
        <v>0</v>
      </c>
      <c r="M130" s="148">
        <f t="shared" ref="M130" si="71">L130*100/D130</f>
        <v>0</v>
      </c>
      <c r="N130" s="11">
        <v>1270.32415197</v>
      </c>
      <c r="O130" s="90">
        <f t="shared" ref="O130" si="72">SUM(N130*100)/D130</f>
        <v>99.999999997638398</v>
      </c>
      <c r="P130" s="11">
        <v>1270.3241520199999</v>
      </c>
      <c r="Q130" s="90">
        <f t="shared" ref="Q130" si="73">SUM(P130*100)/D130</f>
        <v>100.00000000157441</v>
      </c>
      <c r="R130" s="11">
        <v>0</v>
      </c>
      <c r="S130" s="90">
        <f t="shared" ref="S130" si="74">SUM(R130*100)/D130</f>
        <v>0</v>
      </c>
      <c r="T130" s="11">
        <v>0</v>
      </c>
      <c r="U130" s="90">
        <f t="shared" ref="U130" si="75">SUM(T130*100)/D130</f>
        <v>0</v>
      </c>
      <c r="V130" s="11">
        <v>1270.3241520399999</v>
      </c>
      <c r="W130" s="90">
        <f t="shared" ref="W130" si="76">SUM(V130*100)/D130</f>
        <v>100.0000000031488</v>
      </c>
      <c r="X130" s="148">
        <f t="shared" ref="X130" si="77">M130+K130+I130+F130</f>
        <v>99.999673154289525</v>
      </c>
      <c r="Y130" s="148" t="s">
        <v>216</v>
      </c>
      <c r="Z130" s="148">
        <v>0</v>
      </c>
      <c r="AA130" s="148">
        <f t="shared" ref="AA130" si="78">Z130*100/D130</f>
        <v>0</v>
      </c>
      <c r="AB130" s="148">
        <v>0</v>
      </c>
      <c r="AC130" s="148">
        <f t="shared" ref="AC130" si="79">AB130*100/D130</f>
        <v>0</v>
      </c>
      <c r="AD130" s="148">
        <v>1270.3241519999999</v>
      </c>
      <c r="AE130" s="148">
        <f t="shared" ref="AE130" si="80">AD130*100/D130</f>
        <v>100</v>
      </c>
      <c r="AF130" s="148">
        <v>0</v>
      </c>
      <c r="AG130" s="148">
        <f t="shared" ref="AG130" si="81">AF130*100/D130</f>
        <v>0</v>
      </c>
      <c r="AH130" s="148">
        <v>862.52598499999999</v>
      </c>
      <c r="AI130" s="148">
        <f t="shared" ref="AI130" si="82">AH130*100/D130</f>
        <v>67.89810172797533</v>
      </c>
      <c r="AJ130" s="148">
        <v>250.35802000000001</v>
      </c>
      <c r="AK130" s="148">
        <f t="shared" ref="AK130" si="83">AJ130*100/D130</f>
        <v>19.7081996438339</v>
      </c>
      <c r="AL130" s="82" t="s">
        <v>456</v>
      </c>
      <c r="AM130" s="71"/>
    </row>
    <row r="131" spans="1:39" s="152" customFormat="1" ht="45" x14ac:dyDescent="0.25">
      <c r="A131" s="91">
        <v>283</v>
      </c>
      <c r="B131" s="91" t="s">
        <v>358</v>
      </c>
      <c r="C131" s="91" t="s">
        <v>1</v>
      </c>
      <c r="D131" s="154">
        <v>1275.79</v>
      </c>
      <c r="E131" s="154">
        <v>0</v>
      </c>
      <c r="F131" s="154">
        <f>E131*100/D131</f>
        <v>0</v>
      </c>
      <c r="G131" s="90" t="s">
        <v>481</v>
      </c>
      <c r="H131" s="154">
        <v>128.885267</v>
      </c>
      <c r="I131" s="154">
        <f>H131*100/D131</f>
        <v>10.102388872776869</v>
      </c>
      <c r="J131" s="154">
        <v>1146.9047230000001</v>
      </c>
      <c r="K131" s="154">
        <f>J131*100/D131</f>
        <v>89.897610343395087</v>
      </c>
      <c r="L131" s="154">
        <v>0</v>
      </c>
      <c r="M131" s="154">
        <f>L131*100/D131</f>
        <v>0</v>
      </c>
      <c r="N131" s="115">
        <v>0</v>
      </c>
      <c r="O131" s="115">
        <v>0</v>
      </c>
      <c r="P131" s="154">
        <v>1153.8499999999999</v>
      </c>
      <c r="Q131" s="115">
        <f>SUM(P131*100)/D131</f>
        <v>90.442000642739004</v>
      </c>
      <c r="R131" s="154">
        <v>1275.79</v>
      </c>
      <c r="S131" s="115">
        <f>SUM(R131*100)/D131</f>
        <v>100</v>
      </c>
      <c r="T131" s="115">
        <v>0</v>
      </c>
      <c r="U131" s="115">
        <f>SUM(T131*100)/D131</f>
        <v>0</v>
      </c>
      <c r="V131" s="115">
        <v>0</v>
      </c>
      <c r="W131" s="115">
        <f>SUM(V131*100)/D131</f>
        <v>0</v>
      </c>
      <c r="X131" s="154">
        <f>M131+K131+I131+F131</f>
        <v>99.999999216171958</v>
      </c>
      <c r="Y131" s="115" t="s">
        <v>216</v>
      </c>
      <c r="Z131" s="154">
        <v>0</v>
      </c>
      <c r="AA131" s="154">
        <f>Z131*100/D131</f>
        <v>0</v>
      </c>
      <c r="AB131" s="154">
        <v>0</v>
      </c>
      <c r="AC131" s="154">
        <f>AB131*100/D131</f>
        <v>0</v>
      </c>
      <c r="AD131" s="154">
        <v>0</v>
      </c>
      <c r="AE131" s="154">
        <f>AD131*100/D131</f>
        <v>0</v>
      </c>
      <c r="AF131" s="154">
        <v>0.50378900000000004</v>
      </c>
      <c r="AG131" s="154">
        <f>AF131*100/D131</f>
        <v>3.9488395425579449E-2</v>
      </c>
      <c r="AH131" s="154">
        <v>1105.110306</v>
      </c>
      <c r="AI131" s="154">
        <f>AH131*100/D131</f>
        <v>86.621646665987356</v>
      </c>
      <c r="AJ131" s="154">
        <v>129.76762500000001</v>
      </c>
      <c r="AK131" s="154">
        <f>AJ131*100/D131</f>
        <v>10.171550568667257</v>
      </c>
      <c r="AL131" s="82" t="s">
        <v>439</v>
      </c>
      <c r="AM131" s="71"/>
    </row>
    <row r="132" spans="1:39" s="3" customFormat="1" ht="60" customHeight="1" x14ac:dyDescent="0.25">
      <c r="A132" s="147">
        <v>228</v>
      </c>
      <c r="B132" s="89" t="s">
        <v>58</v>
      </c>
      <c r="C132" s="89" t="s">
        <v>1</v>
      </c>
      <c r="D132" s="156">
        <v>21907.445452100001</v>
      </c>
      <c r="E132" s="156">
        <v>0</v>
      </c>
      <c r="F132" s="156">
        <f>E132*100/D132</f>
        <v>0</v>
      </c>
      <c r="G132" s="89" t="s">
        <v>479</v>
      </c>
      <c r="H132" s="149">
        <v>4154.8999999999996</v>
      </c>
      <c r="I132" s="149">
        <f>H132*100/D132</f>
        <v>18.965698255803346</v>
      </c>
      <c r="J132" s="150">
        <v>7087.63</v>
      </c>
      <c r="K132" s="150">
        <f>J132*100/D132</f>
        <v>32.35260822854449</v>
      </c>
      <c r="L132" s="156">
        <v>10664.92618</v>
      </c>
      <c r="M132" s="156">
        <f>L132*100/D132</f>
        <v>48.681742484848606</v>
      </c>
      <c r="N132" s="118">
        <v>18942.787360800001</v>
      </c>
      <c r="O132" s="89">
        <f>SUM(N132*100)/D132</f>
        <v>86.467349204259634</v>
      </c>
      <c r="P132" s="118">
        <v>16996.351325700001</v>
      </c>
      <c r="Q132" s="89">
        <f>SUM(P132*100)/D132</f>
        <v>77.582534042419667</v>
      </c>
      <c r="R132" s="118">
        <v>0</v>
      </c>
      <c r="S132" s="89">
        <f>SUM(R132*100)/D132</f>
        <v>0</v>
      </c>
      <c r="T132" s="118">
        <v>0</v>
      </c>
      <c r="U132" s="89">
        <f>SUM(T132*100)/D132</f>
        <v>0</v>
      </c>
      <c r="V132" s="118">
        <v>21907.445452200001</v>
      </c>
      <c r="W132" s="89">
        <f>SUM(V132*100)/D132</f>
        <v>100.00000000045647</v>
      </c>
      <c r="X132" s="156">
        <f>M132+K132+I132+F132</f>
        <v>100.00004896919644</v>
      </c>
      <c r="Y132" s="156" t="s">
        <v>215</v>
      </c>
      <c r="Z132" s="156">
        <v>0</v>
      </c>
      <c r="AA132" s="156">
        <f>Z132*100/D132</f>
        <v>0</v>
      </c>
      <c r="AB132" s="156">
        <v>21907.445452</v>
      </c>
      <c r="AC132" s="156">
        <f>AB132*100/D132</f>
        <v>99.999999999543533</v>
      </c>
      <c r="AD132" s="156">
        <v>0</v>
      </c>
      <c r="AE132" s="156">
        <f>AD132*100/D132</f>
        <v>0</v>
      </c>
      <c r="AF132" s="156">
        <v>0</v>
      </c>
      <c r="AG132" s="156">
        <f>AF132*100/D132</f>
        <v>0</v>
      </c>
      <c r="AH132" s="156">
        <v>151.121129</v>
      </c>
      <c r="AI132" s="156">
        <f>AH132*100/D132</f>
        <v>0.68981629706860159</v>
      </c>
      <c r="AJ132" s="156">
        <v>998.51150800000005</v>
      </c>
      <c r="AK132" s="156">
        <f>AJ132*100/D132</f>
        <v>4.557863718904227</v>
      </c>
      <c r="AL132" s="82" t="s">
        <v>455</v>
      </c>
      <c r="AM132" s="71"/>
    </row>
    <row r="133" spans="1:39" s="3" customFormat="1" ht="45" x14ac:dyDescent="0.25">
      <c r="A133" s="147">
        <v>292</v>
      </c>
      <c r="B133" s="89" t="s">
        <v>120</v>
      </c>
      <c r="C133" s="89" t="s">
        <v>1</v>
      </c>
      <c r="D133" s="156">
        <v>386326.22606199997</v>
      </c>
      <c r="E133" s="156">
        <v>0</v>
      </c>
      <c r="F133" s="156">
        <f>E133*100/D133</f>
        <v>0</v>
      </c>
      <c r="G133" s="89" t="s">
        <v>480</v>
      </c>
      <c r="H133" s="149">
        <v>36976.160000000003</v>
      </c>
      <c r="I133" s="149">
        <f>H133*100/D133</f>
        <v>9.5712269852644809</v>
      </c>
      <c r="J133" s="150">
        <v>119443.63</v>
      </c>
      <c r="K133" s="150">
        <f>J133*100/D133</f>
        <v>30.917815551261839</v>
      </c>
      <c r="L133" s="150">
        <v>229906.44</v>
      </c>
      <c r="M133" s="150">
        <f>L133*100/D133</f>
        <v>59.510958482819447</v>
      </c>
      <c r="N133" s="118">
        <v>372948.22757300001</v>
      </c>
      <c r="O133" s="89">
        <f>SUM(N133*100)/D133</f>
        <v>96.537123915875966</v>
      </c>
      <c r="P133" s="118">
        <v>356865.97072500002</v>
      </c>
      <c r="Q133" s="89">
        <f>SUM(P133*100)/D133</f>
        <v>92.374254360802325</v>
      </c>
      <c r="R133" s="118">
        <v>0</v>
      </c>
      <c r="S133" s="89">
        <f>SUM(R133*100)/D133</f>
        <v>0</v>
      </c>
      <c r="T133" s="118">
        <v>9999.9999998999992</v>
      </c>
      <c r="U133" s="89">
        <f>SUM(T133*100)/D133</f>
        <v>2.5884859285466004</v>
      </c>
      <c r="V133" s="118">
        <v>376326.228687</v>
      </c>
      <c r="W133" s="89">
        <f>SUM(V133*100)/D133</f>
        <v>97.41151475090507</v>
      </c>
      <c r="X133" s="156">
        <f>M133+K133+I133+F133</f>
        <v>100.00000101934577</v>
      </c>
      <c r="Y133" s="156" t="s">
        <v>215</v>
      </c>
      <c r="Z133" s="156">
        <v>0</v>
      </c>
      <c r="AA133" s="156">
        <f>Z133*100/D133</f>
        <v>0</v>
      </c>
      <c r="AB133" s="156">
        <v>0</v>
      </c>
      <c r="AC133" s="156">
        <f>AB133*100/D133</f>
        <v>0</v>
      </c>
      <c r="AD133" s="156">
        <v>386326.228687</v>
      </c>
      <c r="AE133" s="156">
        <f>AD133*100/D133</f>
        <v>100.00000067947755</v>
      </c>
      <c r="AF133" s="156">
        <v>0</v>
      </c>
      <c r="AG133" s="156">
        <f>AF133*100/D133</f>
        <v>0</v>
      </c>
      <c r="AH133" s="156">
        <v>81003.390199999994</v>
      </c>
      <c r="AI133" s="156">
        <f>AH133*100/D133</f>
        <v>20.967613569936638</v>
      </c>
      <c r="AJ133" s="156">
        <v>49964.711832000001</v>
      </c>
      <c r="AK133" s="156">
        <f>AJ133*100/D133</f>
        <v>12.933295350231118</v>
      </c>
      <c r="AL133" s="82" t="s">
        <v>426</v>
      </c>
      <c r="AM133" s="71" t="s">
        <v>427</v>
      </c>
    </row>
    <row r="134" spans="1:39" s="157" customFormat="1" ht="45" x14ac:dyDescent="0.25">
      <c r="A134" s="147">
        <v>275</v>
      </c>
      <c r="B134" s="90" t="s">
        <v>102</v>
      </c>
      <c r="C134" s="90" t="s">
        <v>1</v>
      </c>
      <c r="D134" s="148">
        <v>12534.6855</v>
      </c>
      <c r="E134" s="148">
        <v>0</v>
      </c>
      <c r="F134" s="148">
        <f>E134*100/D134</f>
        <v>0</v>
      </c>
      <c r="G134" s="90" t="s">
        <v>482</v>
      </c>
      <c r="H134" s="149">
        <v>237.03</v>
      </c>
      <c r="I134" s="149">
        <f>H134*100/D134</f>
        <v>1.8909927975456584</v>
      </c>
      <c r="J134" s="150">
        <v>12297.66</v>
      </c>
      <c r="K134" s="150">
        <f>J134*100/D134</f>
        <v>98.109043102836523</v>
      </c>
      <c r="L134" s="148">
        <v>0</v>
      </c>
      <c r="M134" s="148">
        <f>L134*100/D134</f>
        <v>0</v>
      </c>
      <c r="N134" s="11">
        <v>12534.6855</v>
      </c>
      <c r="O134" s="90">
        <f>SUM(N134*100)/D134</f>
        <v>100</v>
      </c>
      <c r="P134" s="11">
        <v>12534.685499900001</v>
      </c>
      <c r="Q134" s="90">
        <f>SUM(P134*100)/D134</f>
        <v>99.999999999202217</v>
      </c>
      <c r="R134" s="11">
        <v>0</v>
      </c>
      <c r="S134" s="90">
        <f>SUM(R134*100)/D134</f>
        <v>0</v>
      </c>
      <c r="T134" s="11">
        <v>0</v>
      </c>
      <c r="U134" s="90">
        <f>SUM(T134*100)/D134</f>
        <v>0</v>
      </c>
      <c r="V134" s="11">
        <v>12534.6855</v>
      </c>
      <c r="W134" s="90">
        <f>SUM(V134*100)/D134</f>
        <v>100</v>
      </c>
      <c r="X134" s="148">
        <f>M134+K134+I134+F134</f>
        <v>100.00003590038219</v>
      </c>
      <c r="Y134" s="148" t="s">
        <v>216</v>
      </c>
      <c r="Z134" s="148">
        <v>0</v>
      </c>
      <c r="AA134" s="148">
        <f>Z134*100/D134</f>
        <v>0</v>
      </c>
      <c r="AB134" s="148">
        <v>0</v>
      </c>
      <c r="AC134" s="148">
        <f>AB134*100/D134</f>
        <v>0</v>
      </c>
      <c r="AD134" s="148">
        <v>12534.6855</v>
      </c>
      <c r="AE134" s="148">
        <f>AD134*100/D134</f>
        <v>100</v>
      </c>
      <c r="AF134" s="148">
        <v>0</v>
      </c>
      <c r="AG134" s="148">
        <f>AF134*100/D134</f>
        <v>0</v>
      </c>
      <c r="AH134" s="148">
        <v>4704.694364</v>
      </c>
      <c r="AI134" s="148">
        <f>AH134*100/D134</f>
        <v>37.533405716481681</v>
      </c>
      <c r="AJ134" s="148">
        <v>5453.4612349999998</v>
      </c>
      <c r="AK134" s="148">
        <f>AJ134*100/D134</f>
        <v>43.506965013202766</v>
      </c>
      <c r="AL134" s="82" t="s">
        <v>459</v>
      </c>
      <c r="AM134" s="116"/>
    </row>
    <row r="135" spans="1:39" s="5" customFormat="1" ht="75" x14ac:dyDescent="0.25">
      <c r="A135" s="86">
        <v>2</v>
      </c>
      <c r="B135" s="90" t="s">
        <v>89</v>
      </c>
      <c r="C135" s="7" t="s">
        <v>1</v>
      </c>
      <c r="D135" s="8">
        <v>6009.4651794399997</v>
      </c>
      <c r="E135" s="8">
        <v>0</v>
      </c>
      <c r="F135" s="8">
        <f t="shared" ref="F135:F136" si="84">E135*100/D135</f>
        <v>0</v>
      </c>
      <c r="G135" s="7">
        <v>50</v>
      </c>
      <c r="H135" s="137">
        <v>0</v>
      </c>
      <c r="I135" s="137">
        <f t="shared" ref="I135" si="85">H135*100/D135</f>
        <v>0</v>
      </c>
      <c r="J135" s="138">
        <v>3523.72</v>
      </c>
      <c r="K135" s="138">
        <f t="shared" ref="K135:K136" si="86">J135*100/D135</f>
        <v>58.636166360620507</v>
      </c>
      <c r="L135" s="138">
        <v>2485.75</v>
      </c>
      <c r="M135" s="138">
        <f t="shared" ref="M135:M136" si="87">L135*100/D135</f>
        <v>41.36391385550283</v>
      </c>
      <c r="N135" s="18">
        <v>4228.1711408499996</v>
      </c>
      <c r="O135" s="19">
        <f t="shared" ref="O135:O136" si="88">SUM(N135*100)/D135</f>
        <v>70.358526334684697</v>
      </c>
      <c r="P135" s="18">
        <v>0</v>
      </c>
      <c r="Q135" s="19">
        <f t="shared" ref="Q135:Q136" si="89">SUM(P135*100)/D135</f>
        <v>0</v>
      </c>
      <c r="R135" s="18">
        <v>0</v>
      </c>
      <c r="S135" s="19">
        <f t="shared" ref="S135:S136" si="90">SUM(R135*100)/D135</f>
        <v>0</v>
      </c>
      <c r="T135" s="18">
        <v>0</v>
      </c>
      <c r="U135" s="19">
        <f t="shared" ref="U135:U136" si="91">SUM(T135*100)/D135</f>
        <v>0</v>
      </c>
      <c r="V135" s="18">
        <v>6009.4652802099999</v>
      </c>
      <c r="W135" s="19">
        <f t="shared" ref="W135:W136" si="92">SUM(V135*100)/D135</f>
        <v>100.00000167685471</v>
      </c>
      <c r="X135" s="8">
        <f t="shared" ref="X135:X136" si="93">M135+K135+I135+F135</f>
        <v>100.00008021612334</v>
      </c>
      <c r="Y135" s="8" t="s">
        <v>216</v>
      </c>
      <c r="Z135" s="8">
        <v>0</v>
      </c>
      <c r="AA135" s="8">
        <f t="shared" ref="AA135:AA136" si="94">Z135*100/D135</f>
        <v>0</v>
      </c>
      <c r="AB135" s="8">
        <v>0</v>
      </c>
      <c r="AC135" s="8">
        <f t="shared" ref="AC135:AC136" si="95">AB135*100/D135</f>
        <v>0</v>
      </c>
      <c r="AD135" s="8">
        <v>6009.4652800000003</v>
      </c>
      <c r="AE135" s="8">
        <f t="shared" ref="AE135:AE136" si="96">AD135*100/D135</f>
        <v>100.00000167336023</v>
      </c>
      <c r="AF135" s="8">
        <v>0</v>
      </c>
      <c r="AG135" s="8">
        <f t="shared" ref="AG135:AG136" si="97">AF135*100/D135</f>
        <v>0</v>
      </c>
      <c r="AH135" s="8">
        <v>109.63168899999999</v>
      </c>
      <c r="AI135" s="8">
        <f t="shared" ref="AI135:AI136" si="98">AH135*100/D135</f>
        <v>1.8243169021942176</v>
      </c>
      <c r="AJ135" s="8">
        <v>1313.591743</v>
      </c>
      <c r="AK135" s="8">
        <f t="shared" ref="AK135:AK136" si="99">AJ135*100/D135</f>
        <v>21.858712943277403</v>
      </c>
      <c r="AL135" s="82" t="s">
        <v>438</v>
      </c>
      <c r="AM135" s="69"/>
    </row>
    <row r="136" spans="1:39" s="117" customFormat="1" ht="45" x14ac:dyDescent="0.25">
      <c r="A136" s="86">
        <v>279</v>
      </c>
      <c r="B136" s="90" t="s">
        <v>117</v>
      </c>
      <c r="C136" s="7" t="s">
        <v>1</v>
      </c>
      <c r="D136" s="8">
        <v>9067.7975000000006</v>
      </c>
      <c r="E136" s="8">
        <v>0</v>
      </c>
      <c r="F136" s="8">
        <f t="shared" si="84"/>
        <v>0</v>
      </c>
      <c r="G136" s="7">
        <v>51</v>
      </c>
      <c r="H136" s="137">
        <v>0</v>
      </c>
      <c r="I136" s="137">
        <v>0</v>
      </c>
      <c r="J136" s="138">
        <v>4481.8</v>
      </c>
      <c r="K136" s="138">
        <f t="shared" si="86"/>
        <v>49.425453093763949</v>
      </c>
      <c r="L136" s="138">
        <v>4585.99</v>
      </c>
      <c r="M136" s="138">
        <f t="shared" si="87"/>
        <v>50.574464195963792</v>
      </c>
      <c r="N136" s="18">
        <v>7504.8279914300001</v>
      </c>
      <c r="O136" s="19">
        <f t="shared" si="88"/>
        <v>82.76351552215408</v>
      </c>
      <c r="P136" s="18">
        <v>6553.4541408200002</v>
      </c>
      <c r="Q136" s="19">
        <f t="shared" si="89"/>
        <v>72.271730161817132</v>
      </c>
      <c r="R136" s="18">
        <v>0</v>
      </c>
      <c r="S136" s="19">
        <f t="shared" si="90"/>
        <v>0</v>
      </c>
      <c r="T136" s="18">
        <v>7116.9454274199998</v>
      </c>
      <c r="U136" s="19">
        <f t="shared" si="91"/>
        <v>78.48593252573184</v>
      </c>
      <c r="V136" s="18">
        <v>1950.8520725200001</v>
      </c>
      <c r="W136" s="19">
        <f t="shared" si="92"/>
        <v>21.514067473606463</v>
      </c>
      <c r="X136" s="8">
        <f t="shared" si="93"/>
        <v>99.999917289727733</v>
      </c>
      <c r="Y136" s="8" t="s">
        <v>216</v>
      </c>
      <c r="Z136" s="8">
        <v>0</v>
      </c>
      <c r="AA136" s="8">
        <f t="shared" si="94"/>
        <v>0</v>
      </c>
      <c r="AB136" s="8">
        <v>9067.7975000000006</v>
      </c>
      <c r="AC136" s="8">
        <f t="shared" si="95"/>
        <v>100</v>
      </c>
      <c r="AD136" s="8">
        <v>0</v>
      </c>
      <c r="AE136" s="8">
        <f t="shared" si="96"/>
        <v>0</v>
      </c>
      <c r="AF136" s="8">
        <v>0</v>
      </c>
      <c r="AG136" s="8">
        <f t="shared" si="97"/>
        <v>0</v>
      </c>
      <c r="AH136" s="8">
        <v>2339.2214669999998</v>
      </c>
      <c r="AI136" s="8">
        <f t="shared" si="98"/>
        <v>25.797019254124276</v>
      </c>
      <c r="AJ136" s="8">
        <v>2422.5554520000001</v>
      </c>
      <c r="AK136" s="8">
        <f t="shared" si="99"/>
        <v>26.716029465810191</v>
      </c>
      <c r="AL136" s="82" t="s">
        <v>463</v>
      </c>
      <c r="AM136" s="116"/>
    </row>
    <row r="137" spans="1:39" s="10" customFormat="1" ht="60" x14ac:dyDescent="0.25">
      <c r="A137" s="86">
        <v>56</v>
      </c>
      <c r="B137" s="91" t="s">
        <v>15</v>
      </c>
      <c r="C137" s="86" t="s">
        <v>1</v>
      </c>
      <c r="D137" s="87">
        <v>67365.178853999998</v>
      </c>
      <c r="E137" s="87">
        <v>0</v>
      </c>
      <c r="F137" s="87">
        <f t="shared" si="52"/>
        <v>0</v>
      </c>
      <c r="G137" s="7">
        <v>52</v>
      </c>
      <c r="H137" s="137">
        <v>801.71</v>
      </c>
      <c r="I137" s="137">
        <f t="shared" si="53"/>
        <v>1.1900955562480426</v>
      </c>
      <c r="J137" s="138">
        <v>30570.3</v>
      </c>
      <c r="K137" s="138">
        <f t="shared" si="54"/>
        <v>45.379973036596191</v>
      </c>
      <c r="L137" s="138">
        <v>35993.15</v>
      </c>
      <c r="M137" s="138">
        <f t="shared" si="55"/>
        <v>53.429903419402564</v>
      </c>
      <c r="N137" s="113">
        <v>64915.179455899997</v>
      </c>
      <c r="O137" s="114">
        <f t="shared" si="56"/>
        <v>96.363107112934614</v>
      </c>
      <c r="P137" s="113">
        <v>51471.531392600002</v>
      </c>
      <c r="Q137" s="114">
        <f t="shared" si="57"/>
        <v>76.406731590743391</v>
      </c>
      <c r="R137" s="113">
        <v>0</v>
      </c>
      <c r="S137" s="114">
        <f t="shared" si="58"/>
        <v>0</v>
      </c>
      <c r="T137" s="113">
        <v>483.59717585599998</v>
      </c>
      <c r="U137" s="114">
        <f t="shared" si="59"/>
        <v>0.71787410659755857</v>
      </c>
      <c r="V137" s="113">
        <v>66881.583226200004</v>
      </c>
      <c r="W137" s="114">
        <f t="shared" si="60"/>
        <v>99.282128191408674</v>
      </c>
      <c r="X137" s="87">
        <f t="shared" si="61"/>
        <v>99.999972012246801</v>
      </c>
      <c r="Y137" s="87" t="s">
        <v>216</v>
      </c>
      <c r="Z137" s="87">
        <v>0</v>
      </c>
      <c r="AA137" s="87">
        <f t="shared" si="62"/>
        <v>0</v>
      </c>
      <c r="AB137" s="87">
        <v>0</v>
      </c>
      <c r="AC137" s="87">
        <f t="shared" si="63"/>
        <v>0</v>
      </c>
      <c r="AD137" s="87">
        <v>67365.181421999994</v>
      </c>
      <c r="AE137" s="87">
        <f t="shared" si="64"/>
        <v>100.00000381205845</v>
      </c>
      <c r="AF137" s="87">
        <v>0</v>
      </c>
      <c r="AG137" s="87">
        <f t="shared" si="65"/>
        <v>0</v>
      </c>
      <c r="AH137" s="87">
        <v>4281.8748269999996</v>
      </c>
      <c r="AI137" s="87">
        <f t="shared" si="66"/>
        <v>6.3562138479288706</v>
      </c>
      <c r="AJ137" s="87">
        <v>8829.2991810000003</v>
      </c>
      <c r="AK137" s="87">
        <f t="shared" si="67"/>
        <v>13.106621746133367</v>
      </c>
      <c r="AL137" s="82" t="s">
        <v>445</v>
      </c>
      <c r="AM137" s="69"/>
    </row>
    <row r="138" spans="1:39" s="117" customFormat="1" ht="45" x14ac:dyDescent="0.25">
      <c r="A138" s="7">
        <v>300</v>
      </c>
      <c r="B138" s="90" t="s">
        <v>124</v>
      </c>
      <c r="C138" s="7" t="s">
        <v>1</v>
      </c>
      <c r="D138" s="8">
        <v>6590.1394010000004</v>
      </c>
      <c r="E138" s="8">
        <v>0</v>
      </c>
      <c r="F138" s="8">
        <f>E138*100/D138</f>
        <v>0</v>
      </c>
      <c r="G138" s="7">
        <v>53</v>
      </c>
      <c r="H138" s="8">
        <v>337.22642999999999</v>
      </c>
      <c r="I138" s="8">
        <f>H138*100/D138</f>
        <v>5.1171365198864924</v>
      </c>
      <c r="J138" s="8">
        <v>2002.9030620000001</v>
      </c>
      <c r="K138" s="8">
        <f>J138*100/D138</f>
        <v>30.392423287678497</v>
      </c>
      <c r="L138" s="8">
        <v>4250.009978</v>
      </c>
      <c r="M138" s="8">
        <f>L138*100/D138</f>
        <v>64.49044123945383</v>
      </c>
      <c r="N138" s="18">
        <v>0</v>
      </c>
      <c r="O138" s="19">
        <f>SUM(N138*100)/D138</f>
        <v>0</v>
      </c>
      <c r="P138" s="18">
        <v>6387.0447024499999</v>
      </c>
      <c r="Q138" s="19">
        <f>SUM(P138*100)/D138</f>
        <v>96.918203300537428</v>
      </c>
      <c r="R138" s="18">
        <v>5343.2983291600003</v>
      </c>
      <c r="S138" s="19">
        <f>SUM(R138*100)/D138</f>
        <v>81.080201859602511</v>
      </c>
      <c r="T138" s="18">
        <v>1246.8410718499999</v>
      </c>
      <c r="U138" s="19">
        <f>SUM(T138*100)/D138</f>
        <v>18.919798140549226</v>
      </c>
      <c r="V138" s="18">
        <v>0</v>
      </c>
      <c r="W138" s="19">
        <f>SUM(V138*100)/D138</f>
        <v>0</v>
      </c>
      <c r="X138" s="8">
        <f>M138+K138+I138+F138</f>
        <v>100.00000104701881</v>
      </c>
      <c r="Y138" s="8" t="s">
        <v>216</v>
      </c>
      <c r="Z138" s="8">
        <v>0</v>
      </c>
      <c r="AA138" s="8">
        <f>Z138*100/D138</f>
        <v>0</v>
      </c>
      <c r="AB138" s="8">
        <v>0</v>
      </c>
      <c r="AC138" s="8">
        <f>AB138*100/D138</f>
        <v>0</v>
      </c>
      <c r="AD138" s="8">
        <v>0</v>
      </c>
      <c r="AE138" s="8">
        <f>AD138*100/D138</f>
        <v>0</v>
      </c>
      <c r="AF138" s="8">
        <v>46.923712999999999</v>
      </c>
      <c r="AG138" s="8">
        <f>AF138*100/D138</f>
        <v>0.71202914149099339</v>
      </c>
      <c r="AH138" s="8">
        <v>4935.6917800000001</v>
      </c>
      <c r="AI138" s="8">
        <f>AH138*100/D138</f>
        <v>74.8951043319516</v>
      </c>
      <c r="AJ138" s="8">
        <v>1196.7988769999999</v>
      </c>
      <c r="AK138" s="8">
        <f>AJ138*100/D138</f>
        <v>18.160448575919279</v>
      </c>
      <c r="AL138" s="82" t="s">
        <v>440</v>
      </c>
      <c r="AM138" s="116"/>
    </row>
    <row r="139" spans="1:39" s="117" customFormat="1" ht="45" x14ac:dyDescent="0.25">
      <c r="A139" s="37">
        <v>120</v>
      </c>
      <c r="B139" s="96" t="s">
        <v>11</v>
      </c>
      <c r="C139" s="37" t="s">
        <v>1</v>
      </c>
      <c r="D139" s="38">
        <v>9628.3022340000007</v>
      </c>
      <c r="E139" s="38">
        <v>0</v>
      </c>
      <c r="F139" s="38">
        <f t="shared" ref="F139:F140" si="100">E139*100/D139</f>
        <v>0</v>
      </c>
      <c r="G139" s="37" t="s">
        <v>320</v>
      </c>
      <c r="H139" s="38">
        <v>0</v>
      </c>
      <c r="I139" s="38">
        <f t="shared" ref="I139:I140" si="101">H139*100/D139</f>
        <v>0</v>
      </c>
      <c r="J139" s="38">
        <v>124.24184200000001</v>
      </c>
      <c r="K139" s="38">
        <f t="shared" ref="K139:K140" si="102">J139*100/D139</f>
        <v>1.2903816164107338</v>
      </c>
      <c r="L139" s="38">
        <v>9504.0619719999995</v>
      </c>
      <c r="M139" s="38">
        <f t="shared" ref="M139:M140" si="103">L139*100/D139</f>
        <v>98.709634793543586</v>
      </c>
      <c r="N139" s="39">
        <v>9628.30338596</v>
      </c>
      <c r="O139" s="40">
        <f t="shared" ref="O139:O140" si="104">SUM(N139*100)/D139</f>
        <v>100.00001196431074</v>
      </c>
      <c r="P139" s="39">
        <v>9628.30338605</v>
      </c>
      <c r="Q139" s="40">
        <f t="shared" ref="Q139:Q140" si="105">SUM(P139*100)/D139</f>
        <v>100.00001196524549</v>
      </c>
      <c r="R139" s="39">
        <v>0</v>
      </c>
      <c r="S139" s="40">
        <f t="shared" ref="S139:S140" si="106">SUM(R139*100)/D139</f>
        <v>0</v>
      </c>
      <c r="T139" s="39">
        <v>0</v>
      </c>
      <c r="U139" s="40">
        <f t="shared" ref="U139:U140" si="107">SUM(T139*100)/D139</f>
        <v>0</v>
      </c>
      <c r="V139" s="39">
        <v>9628.3033859299994</v>
      </c>
      <c r="W139" s="40">
        <f t="shared" ref="W139:W140" si="108">SUM(V139*100)/D139</f>
        <v>100.00001196399917</v>
      </c>
      <c r="X139" s="38">
        <f t="shared" ref="X139:X140" si="109">M139+K139+I139+F139</f>
        <v>100.00001640995431</v>
      </c>
      <c r="Y139" s="38" t="s">
        <v>216</v>
      </c>
      <c r="Z139" s="38">
        <v>0</v>
      </c>
      <c r="AA139" s="38">
        <f t="shared" ref="AA139:AA140" si="110">Z139*100/D139</f>
        <v>0</v>
      </c>
      <c r="AB139" s="38">
        <v>0</v>
      </c>
      <c r="AC139" s="38">
        <f t="shared" ref="AC139:AC140" si="111">AB139*100/D139</f>
        <v>0</v>
      </c>
      <c r="AD139" s="38">
        <v>9628.3033859999996</v>
      </c>
      <c r="AE139" s="38">
        <f t="shared" ref="AE139:AE140" si="112">AD139*100/D139</f>
        <v>100.00001196472618</v>
      </c>
      <c r="AF139" s="38">
        <v>0</v>
      </c>
      <c r="AG139" s="38">
        <f t="shared" ref="AG139:AG140" si="113">AF139*100/D139</f>
        <v>0</v>
      </c>
      <c r="AH139" s="38">
        <v>3187.6045490000001</v>
      </c>
      <c r="AI139" s="38">
        <f t="shared" ref="AI139:AI140" si="114">AH139*100/D139</f>
        <v>33.10661081809161</v>
      </c>
      <c r="AJ139" s="38">
        <v>4692.1392429999996</v>
      </c>
      <c r="AK139" s="38">
        <f t="shared" ref="AK139:AK140" si="115">AJ139*100/D139</f>
        <v>48.73277893615402</v>
      </c>
      <c r="AL139" s="82" t="s">
        <v>441</v>
      </c>
      <c r="AM139" s="116"/>
    </row>
    <row r="140" spans="1:39" s="117" customFormat="1" ht="45" x14ac:dyDescent="0.25">
      <c r="A140" s="37">
        <v>216</v>
      </c>
      <c r="B140" s="96" t="s">
        <v>52</v>
      </c>
      <c r="C140" s="37" t="s">
        <v>1</v>
      </c>
      <c r="D140" s="38">
        <v>18657.385782000001</v>
      </c>
      <c r="E140" s="38">
        <v>0</v>
      </c>
      <c r="F140" s="38">
        <f t="shared" si="100"/>
        <v>0</v>
      </c>
      <c r="G140" s="37" t="s">
        <v>320</v>
      </c>
      <c r="H140" s="38">
        <v>2064.8148030000002</v>
      </c>
      <c r="I140" s="38">
        <f t="shared" si="101"/>
        <v>11.067010282823556</v>
      </c>
      <c r="J140" s="38">
        <v>0</v>
      </c>
      <c r="K140" s="38">
        <f t="shared" si="102"/>
        <v>0</v>
      </c>
      <c r="L140" s="38">
        <v>16592.571047000001</v>
      </c>
      <c r="M140" s="38">
        <f t="shared" si="103"/>
        <v>88.932990081643368</v>
      </c>
      <c r="N140" s="39">
        <v>17681.034514499999</v>
      </c>
      <c r="O140" s="40">
        <f t="shared" si="104"/>
        <v>94.766944957305043</v>
      </c>
      <c r="P140" s="39">
        <v>16592.573602600001</v>
      </c>
      <c r="Q140" s="40">
        <f t="shared" si="105"/>
        <v>88.933003779167933</v>
      </c>
      <c r="R140" s="39">
        <v>326.12640132199999</v>
      </c>
      <c r="S140" s="40">
        <f t="shared" si="106"/>
        <v>1.7479747973943671</v>
      </c>
      <c r="T140" s="39">
        <v>18331.259380799998</v>
      </c>
      <c r="U140" s="40">
        <f t="shared" si="107"/>
        <v>98.252025203259507</v>
      </c>
      <c r="V140" s="39">
        <v>0</v>
      </c>
      <c r="W140" s="40">
        <f t="shared" si="108"/>
        <v>0</v>
      </c>
      <c r="X140" s="38">
        <f t="shared" si="109"/>
        <v>100.00000036446693</v>
      </c>
      <c r="Y140" s="38" t="s">
        <v>216</v>
      </c>
      <c r="Z140" s="38">
        <v>18657.385782000001</v>
      </c>
      <c r="AA140" s="38">
        <f t="shared" si="110"/>
        <v>100</v>
      </c>
      <c r="AB140" s="38">
        <v>0</v>
      </c>
      <c r="AC140" s="38">
        <f t="shared" si="111"/>
        <v>0</v>
      </c>
      <c r="AD140" s="38">
        <v>0</v>
      </c>
      <c r="AE140" s="38">
        <f t="shared" si="112"/>
        <v>0</v>
      </c>
      <c r="AF140" s="38">
        <v>0</v>
      </c>
      <c r="AG140" s="38">
        <f t="shared" si="113"/>
        <v>0</v>
      </c>
      <c r="AH140" s="38">
        <v>303.762879</v>
      </c>
      <c r="AI140" s="38">
        <f t="shared" si="114"/>
        <v>1.6281106182253029</v>
      </c>
      <c r="AJ140" s="38">
        <v>2462.4602650000002</v>
      </c>
      <c r="AK140" s="38">
        <f t="shared" si="115"/>
        <v>13.198313492427735</v>
      </c>
      <c r="AL140" s="82" t="s">
        <v>441</v>
      </c>
      <c r="AM140" s="116"/>
    </row>
    <row r="141" spans="1:39" s="117" customFormat="1" ht="60" x14ac:dyDescent="0.25">
      <c r="A141" s="37">
        <v>286</v>
      </c>
      <c r="B141" s="96" t="s">
        <v>111</v>
      </c>
      <c r="C141" s="37" t="s">
        <v>1</v>
      </c>
      <c r="D141" s="38">
        <v>6119.62</v>
      </c>
      <c r="E141" s="38">
        <v>0</v>
      </c>
      <c r="F141" s="38">
        <v>0</v>
      </c>
      <c r="G141" s="37" t="s">
        <v>320</v>
      </c>
      <c r="H141" s="38">
        <v>0</v>
      </c>
      <c r="I141" s="38">
        <v>0</v>
      </c>
      <c r="J141" s="38">
        <v>0</v>
      </c>
      <c r="K141" s="38">
        <v>0</v>
      </c>
      <c r="L141" s="38">
        <v>6119.6199589999997</v>
      </c>
      <c r="M141" s="38">
        <v>99.999999330023755</v>
      </c>
      <c r="N141" s="39">
        <v>6119.6202460900004</v>
      </c>
      <c r="O141" s="40">
        <v>100.00000402132814</v>
      </c>
      <c r="P141" s="39">
        <v>6119.6199588999998</v>
      </c>
      <c r="Q141" s="40">
        <v>99.999999328389677</v>
      </c>
      <c r="R141" s="39">
        <v>0</v>
      </c>
      <c r="S141" s="40">
        <v>0</v>
      </c>
      <c r="T141" s="39">
        <v>0</v>
      </c>
      <c r="U141" s="40">
        <v>0</v>
      </c>
      <c r="V141" s="39">
        <v>6119.6199589400003</v>
      </c>
      <c r="W141" s="40">
        <v>99.99999932904332</v>
      </c>
      <c r="X141" s="38">
        <v>99.999999330023755</v>
      </c>
      <c r="Y141" s="38" t="s">
        <v>216</v>
      </c>
      <c r="Z141" s="38">
        <v>0</v>
      </c>
      <c r="AA141" s="38">
        <v>0</v>
      </c>
      <c r="AB141" s="38">
        <v>0</v>
      </c>
      <c r="AC141" s="38">
        <v>0</v>
      </c>
      <c r="AD141" s="38">
        <v>6119.6199589999997</v>
      </c>
      <c r="AE141" s="38">
        <v>99.999999330023755</v>
      </c>
      <c r="AF141" s="38">
        <v>0</v>
      </c>
      <c r="AG141" s="38">
        <v>0</v>
      </c>
      <c r="AH141" s="38">
        <v>88.723794999999996</v>
      </c>
      <c r="AI141" s="38">
        <v>1.4498252342465707</v>
      </c>
      <c r="AJ141" s="38">
        <v>1949.6798839999999</v>
      </c>
      <c r="AK141" s="38">
        <v>31.85949264823633</v>
      </c>
      <c r="AL141" s="82" t="s">
        <v>441</v>
      </c>
      <c r="AM141" s="116"/>
    </row>
    <row r="142" spans="1:39" s="117" customFormat="1" ht="30" x14ac:dyDescent="0.25">
      <c r="A142" s="37">
        <v>301</v>
      </c>
      <c r="B142" s="96" t="s">
        <v>126</v>
      </c>
      <c r="C142" s="37" t="s">
        <v>1</v>
      </c>
      <c r="D142" s="38">
        <v>395559.00876900001</v>
      </c>
      <c r="E142" s="38">
        <v>0</v>
      </c>
      <c r="F142" s="38">
        <v>0</v>
      </c>
      <c r="G142" s="37" t="s">
        <v>320</v>
      </c>
      <c r="H142" s="38">
        <v>12653.09181</v>
      </c>
      <c r="I142" s="38">
        <v>3.1987874197018225</v>
      </c>
      <c r="J142" s="38">
        <v>32251.544204000002</v>
      </c>
      <c r="K142" s="38">
        <v>8.153409096753597</v>
      </c>
      <c r="L142" s="38">
        <v>350654.37155400001</v>
      </c>
      <c r="M142" s="38">
        <v>88.647803179923642</v>
      </c>
      <c r="N142" s="39">
        <v>395559.00884299999</v>
      </c>
      <c r="O142" s="40">
        <v>100.00000001870771</v>
      </c>
      <c r="P142" s="39">
        <v>394839.63850399997</v>
      </c>
      <c r="Q142" s="40">
        <v>99.818138318417084</v>
      </c>
      <c r="R142" s="39">
        <v>0</v>
      </c>
      <c r="S142" s="40">
        <v>0</v>
      </c>
      <c r="T142" s="39">
        <v>109910.70359</v>
      </c>
      <c r="U142" s="40">
        <v>27.786171254713114</v>
      </c>
      <c r="V142" s="39">
        <v>285648.30518000002</v>
      </c>
      <c r="W142" s="40">
        <v>72.213828745539701</v>
      </c>
      <c r="X142" s="38">
        <v>99.999999696379049</v>
      </c>
      <c r="Y142" s="38" t="s">
        <v>216</v>
      </c>
      <c r="Z142" s="38">
        <v>288490.86609299999</v>
      </c>
      <c r="AA142" s="38">
        <v>72.932447421889947</v>
      </c>
      <c r="AB142" s="38">
        <v>107068.142676</v>
      </c>
      <c r="AC142" s="38">
        <v>27.067552578110046</v>
      </c>
      <c r="AD142" s="38">
        <v>0</v>
      </c>
      <c r="AE142" s="38">
        <v>0</v>
      </c>
      <c r="AF142" s="38">
        <v>250</v>
      </c>
      <c r="AG142" s="38">
        <v>6.3201695438061908E-2</v>
      </c>
      <c r="AH142" s="38">
        <v>41025.010829999999</v>
      </c>
      <c r="AI142" s="38">
        <v>10.371400959283406</v>
      </c>
      <c r="AJ142" s="38">
        <v>96696.194145000001</v>
      </c>
      <c r="AK142" s="38">
        <v>24.44545364948798</v>
      </c>
      <c r="AL142" s="82" t="s">
        <v>441</v>
      </c>
      <c r="AM142" s="116"/>
    </row>
    <row r="144" spans="1:39" x14ac:dyDescent="0.25">
      <c r="A144" s="15" t="s">
        <v>391</v>
      </c>
    </row>
  </sheetData>
  <sortState ref="A1:AL144">
    <sortCondition descending="1" ref="F1"/>
  </sortState>
  <mergeCells count="15">
    <mergeCell ref="AF2:AG2"/>
    <mergeCell ref="AH2:AI2"/>
    <mergeCell ref="AJ2:AK2"/>
    <mergeCell ref="R2:S2"/>
    <mergeCell ref="T2:U2"/>
    <mergeCell ref="V2:W2"/>
    <mergeCell ref="Z2:AA2"/>
    <mergeCell ref="AB2:AC2"/>
    <mergeCell ref="AD2:AE2"/>
    <mergeCell ref="P2:Q2"/>
    <mergeCell ref="E2:F2"/>
    <mergeCell ref="H2:I2"/>
    <mergeCell ref="J2:K2"/>
    <mergeCell ref="L2:M2"/>
    <mergeCell ref="N2:O2"/>
  </mergeCells>
  <pageMargins left="0.7" right="0.7" top="0.75" bottom="0.75" header="0.3" footer="0.3"/>
  <pageSetup paperSize="8" scale="8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sequential_test_draft</vt:lpstr>
      <vt:lpstr>Annex 1</vt:lpstr>
      <vt:lpstr>Table 1</vt:lpstr>
      <vt:lpstr>Annex 2</vt:lpstr>
      <vt:lpstr>Annex 3</vt:lpstr>
      <vt:lpstr>Annex 4</vt:lpstr>
      <vt:lpstr>Table 2</vt:lpstr>
      <vt:lpstr>Table 3</vt:lpstr>
      <vt:lpstr>Database</vt:lpstr>
      <vt:lpstr>sequential_test_draft!Print_Area</vt:lpstr>
      <vt:lpstr>'Table 3'!Print_Area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Andreea Popa</dc:creator>
  <cp:lastModifiedBy>Georgina Pacey</cp:lastModifiedBy>
  <cp:lastPrinted>2018-04-13T08:16:16Z</cp:lastPrinted>
  <dcterms:created xsi:type="dcterms:W3CDTF">2018-01-04T12:38:16Z</dcterms:created>
  <dcterms:modified xsi:type="dcterms:W3CDTF">2018-04-13T09:12:14Z</dcterms:modified>
</cp:coreProperties>
</file>